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plinazcertenv-my.sharepoint.com/personal/arpit_khurana_pinelabs_com/Documents/Desktop/"/>
    </mc:Choice>
  </mc:AlternateContent>
  <xr:revisionPtr revIDLastSave="1" documentId="8_{15068EF3-1D48-436A-BC23-947CD6AB42EF}" xr6:coauthVersionLast="47" xr6:coauthVersionMax="47" xr10:uidLastSave="{F563BD20-779D-4C0D-8A2E-EF9D35AE4DEE}"/>
  <bookViews>
    <workbookView xWindow="-110" yWindow="-110" windowWidth="19420" windowHeight="11500" tabRatio="919" xr2:uid="{00000000-000D-0000-FFFF-FFFF00000000}"/>
  </bookViews>
  <sheets>
    <sheet name="Cover Page" sheetId="2" r:id="rId1"/>
    <sheet name="Table of Contents" sheetId="7" r:id="rId2"/>
    <sheet name="A-KPI's" sheetId="1" r:id="rId3"/>
    <sheet name="B-Management P&amp;L" sheetId="8" r:id="rId4"/>
    <sheet name="C-Reconciliations" sheetId="6" r:id="rId5"/>
    <sheet name="D-Glossary" sheetId="5" r:id="rId6"/>
  </sheets>
  <definedNames>
    <definedName name="_Hlk198141306" localSheetId="5">'D-Glossary'!$C$18</definedName>
    <definedName name="_Hlk198141336" localSheetId="5">'D-Glossary'!$C$10</definedName>
    <definedName name="_Hlk198141364" localSheetId="5">'D-Glossary'!$C$6</definedName>
    <definedName name="_Hlk198141391" localSheetId="5">'D-Glossary'!$C$16</definedName>
    <definedName name="_Hlk198141405" localSheetId="5">'D-Glossary'!$C$12</definedName>
    <definedName name="_Hlk198141440" localSheetId="5">'D-Glossary'!$C$19</definedName>
    <definedName name="_Hlk198141451" localSheetId="5">'D-Glossary'!$C$20</definedName>
    <definedName name="_Hlk198141459" localSheetId="5">'D-Glossary'!$C$11</definedName>
    <definedName name="_Hlk198141471" localSheetId="5">'D-Glossary'!$C$14</definedName>
    <definedName name="_Hlk198141500" localSheetId="5">'D-Glossary'!$C$8</definedName>
    <definedName name="_Hlk198141529" localSheetId="5">'D-Glossary'!$C$5</definedName>
    <definedName name="_Hlk198141959" localSheetId="5">'D-Glossary'!$C$7</definedName>
    <definedName name="_Hlk198142381" localSheetId="5">'D-Glossary'!$C$9</definedName>
    <definedName name="_Hlk199962813" localSheetId="5">'D-Glossary'!$C$3</definedName>
    <definedName name="_Hlk209730548" localSheetId="4">'C-Reconciliations'!$B$18</definedName>
    <definedName name="_xlnm.Print_Area" localSheetId="0">'Cover Page'!$C$2:$N$15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8" l="1"/>
</calcChain>
</file>

<file path=xl/sharedStrings.xml><?xml version="1.0" encoding="utf-8"?>
<sst xmlns="http://schemas.openxmlformats.org/spreadsheetml/2006/main" count="184" uniqueCount="114">
  <si>
    <t>KPI and Financials data book</t>
  </si>
  <si>
    <t xml:space="preserve"> Q2FY26 results</t>
  </si>
  <si>
    <t>Table of contents</t>
  </si>
  <si>
    <t>S No.</t>
  </si>
  <si>
    <t>Index</t>
  </si>
  <si>
    <t>A.</t>
  </si>
  <si>
    <t>KPI's</t>
  </si>
  <si>
    <t>B.</t>
  </si>
  <si>
    <t>Management P&amp;L</t>
  </si>
  <si>
    <t>C.</t>
  </si>
  <si>
    <t>Reconciliations</t>
  </si>
  <si>
    <t>D.</t>
  </si>
  <si>
    <t>Glossary</t>
  </si>
  <si>
    <t>Particulars</t>
  </si>
  <si>
    <t>Unit</t>
  </si>
  <si>
    <t>Q2'FY25</t>
  </si>
  <si>
    <t>Q3'FY25</t>
  </si>
  <si>
    <t>Q4'FY25</t>
  </si>
  <si>
    <t>Q1'FY26</t>
  </si>
  <si>
    <t>Q2'FY26</t>
  </si>
  <si>
    <t>FY24</t>
  </si>
  <si>
    <t>FY25</t>
  </si>
  <si>
    <t>Select Financial Metrics</t>
  </si>
  <si>
    <t>Revenue from operations</t>
  </si>
  <si>
    <t>₹ Cr</t>
  </si>
  <si>
    <t>Digital Infrastructure and Transaction Platform Revenue</t>
  </si>
  <si>
    <t>Issuing and Acquiring Platform Revenue</t>
  </si>
  <si>
    <t>Revenue from external customers – Outside India as a percentage of revenue from operations (%)</t>
  </si>
  <si>
    <t>%</t>
  </si>
  <si>
    <r>
      <t>Select Non-GAAP Financial</t>
    </r>
    <r>
      <rPr>
        <b/>
        <sz val="9"/>
        <color theme="1"/>
        <rFont val="Calibri Light"/>
        <family val="2"/>
        <scheme val="major"/>
      </rPr>
      <t xml:space="preserve"> Metrics</t>
    </r>
  </si>
  <si>
    <t>Contribution Margin</t>
  </si>
  <si>
    <t>Contribution Margin as a percentage of revenue from operations</t>
  </si>
  <si>
    <t>Adjusted EBITDA</t>
  </si>
  <si>
    <t>Adjusted EBITDA Margin</t>
  </si>
  <si>
    <t>Select Operational KPIs</t>
  </si>
  <si>
    <r>
      <t>Platform Gross Transaction Value (“</t>
    </r>
    <r>
      <rPr>
        <b/>
        <sz val="9"/>
        <color theme="1"/>
        <rFont val="Calibri Light"/>
        <family val="2"/>
        <scheme val="major"/>
      </rPr>
      <t>Platform GTV</t>
    </r>
    <r>
      <rPr>
        <sz val="9"/>
        <color theme="1"/>
        <rFont val="Calibri Light"/>
        <family val="2"/>
        <scheme val="major"/>
      </rPr>
      <t>”)</t>
    </r>
  </si>
  <si>
    <t>₹ 000 Cr</t>
  </si>
  <si>
    <t>Digital Infrastructure and Transaction Platform GTV</t>
  </si>
  <si>
    <t>Affordability, VAS and Transaction Processing GTV</t>
  </si>
  <si>
    <t>Issuing and Acquiring Platform GTV</t>
  </si>
  <si>
    <t>Number of Transactions</t>
  </si>
  <si>
    <t>Billion</t>
  </si>
  <si>
    <t>Fintech Infrastructure Transactions</t>
  </si>
  <si>
    <t>Million</t>
  </si>
  <si>
    <t>Digital check-out points (DCPs)</t>
  </si>
  <si>
    <t>Number of Merchants</t>
  </si>
  <si>
    <t>Thousand</t>
  </si>
  <si>
    <t>Prepaid Cards Issued</t>
  </si>
  <si>
    <t>Revenue from Operations</t>
  </si>
  <si>
    <t>Less: Direct Expenses</t>
  </si>
  <si>
    <t>Connectivity and Operational Cost (Digital Payments)</t>
  </si>
  <si>
    <t>COGS for Terminal sale (Digital Payments)</t>
  </si>
  <si>
    <t>Distribution cost (Issuing Business)</t>
  </si>
  <si>
    <t>Contribution Margin %</t>
  </si>
  <si>
    <t>Less: Indirect Expenses</t>
  </si>
  <si>
    <t>Employee expenses</t>
  </si>
  <si>
    <t>Data and cloud expense &amp; IT</t>
  </si>
  <si>
    <t>Legal, Audit &amp; 3rd Party Consultancy</t>
  </si>
  <si>
    <t>Other indirect expenses*</t>
  </si>
  <si>
    <t>Adjusted EBITDA Margin %</t>
  </si>
  <si>
    <t>Less: Other Expenses</t>
  </si>
  <si>
    <t>Depreciation on DCPs</t>
  </si>
  <si>
    <t>Other Depreciation &amp; Amortisation</t>
  </si>
  <si>
    <t>ESOP expense</t>
  </si>
  <si>
    <t>Finance Cost</t>
  </si>
  <si>
    <r>
      <t>Others(Including Other Income)</t>
    </r>
    <r>
      <rPr>
        <i/>
        <vertAlign val="superscript"/>
        <sz val="11"/>
        <color theme="1"/>
        <rFont val="Calibri Light"/>
        <family val="2"/>
        <scheme val="major"/>
      </rPr>
      <t>#</t>
    </r>
  </si>
  <si>
    <t xml:space="preserve">Profit / (Loss) before Tax </t>
  </si>
  <si>
    <t>Tax expenses/(credit)</t>
  </si>
  <si>
    <t>Profit / (Loss) for the period</t>
  </si>
  <si>
    <t>*Other indirect expenses include repair and maintenance, travel, advertising, and business promotion expenses, partly offset by write-offs of liabilities no longer required.</t>
  </si>
  <si>
    <t>(1) Other Depreciation and Amortization incudes amortisation of Right of use assets, amortization of software, other intangibles, and depreciation on other assets. (this also includes Impairments, if any)</t>
  </si>
  <si>
    <r>
      <rPr>
        <vertAlign val="superscript"/>
        <sz val="11"/>
        <color theme="1"/>
        <rFont val="Calibri Light"/>
        <family val="2"/>
        <scheme val="major"/>
      </rPr>
      <t>#</t>
    </r>
    <r>
      <rPr>
        <sz val="11"/>
        <color theme="1"/>
        <rFont val="Calibri Light"/>
        <family val="2"/>
        <scheme val="major"/>
      </rPr>
      <t xml:space="preserve"> Others expenses are netted of other income</t>
    </r>
  </si>
  <si>
    <t>Particulars (INR Crs)</t>
  </si>
  <si>
    <t>Profit/(loss) for the period/year (A)</t>
  </si>
  <si>
    <t>Add: Total tax expense/(credit) (B)</t>
  </si>
  <si>
    <t>Add: Finance costs (C)</t>
  </si>
  <si>
    <t>Add: Depreciation and amortisation expenses (D)</t>
  </si>
  <si>
    <t>EBITDA (E = A+B+C+D)</t>
  </si>
  <si>
    <t>Add: Impairment of non-current assets (F)</t>
  </si>
  <si>
    <t xml:space="preserve">Add: Exceptional items (G) </t>
  </si>
  <si>
    <t>Add: Employee share based payment expense (H)</t>
  </si>
  <si>
    <t xml:space="preserve">Add: Foreign exchange loss (net) (I) </t>
  </si>
  <si>
    <t>Less: Other income (J)</t>
  </si>
  <si>
    <t>Add: Legal and professional expense relating to fund raising, acquisition and restructuring (L)</t>
  </si>
  <si>
    <t>Add: Employment incentive linked to acquisitions (M)</t>
  </si>
  <si>
    <t>Less : Liability written back on settlement of purchase consideration payable (N)</t>
  </si>
  <si>
    <t>Adjusted EBITDA (O=E+F+G+H+I+J-K+L+M+N)</t>
  </si>
  <si>
    <t>Revenue from operations (P)</t>
  </si>
  <si>
    <t>Adjusted EBITDA Margin (%) (Q = O/P)</t>
  </si>
  <si>
    <t>Term</t>
  </si>
  <si>
    <t>Description</t>
  </si>
  <si>
    <t>Adjusted EBITDA which is calculated as EBITDA less (i) other income; plus (ii) impairment of non-current assets; plus (iii) exceptional items; plus (iv) employee share based payment expense; plus (v) foreign exchange loss (net); plus (vi) liabilities and provisions no longer required written back; plus (vii) legal and professional expense relating to fund raising, acquisition and restructuring; plus (viii) employment incentive linked to acquisitions less (ix) liability written back on settlement of purchase consideration payable.</t>
  </si>
  <si>
    <r>
      <t>Adjusted EBITDA does not include certain components of other income, namely interest income under the effective interest method on financial assets carried at amortised cost on bank deposits, interest income under the effective interest method on financial assets carried at amortised cost on security deposits, interest income under the effective interest method on financial assets carried at amortised cost on finance lease, interest on income tax refunds, gain on sale of property, plant and equipment, liability written back on settlement of purchase consideration payable, net gain on lease termination, net gain arising on financial assets mandatorily measured at FVTPL on fair valuation income on derivative call option, gain on sale of mutual funds and fair valuation gain of mutual funds</t>
    </r>
    <r>
      <rPr>
        <sz val="10"/>
        <color theme="1"/>
        <rFont val="Calibri Light"/>
        <family val="2"/>
        <scheme val="major"/>
      </rPr>
      <t xml:space="preserve"> </t>
    </r>
    <r>
      <rPr>
        <sz val="9"/>
        <color theme="1"/>
        <rFont val="Calibri Light"/>
        <family val="2"/>
        <scheme val="major"/>
      </rPr>
      <t>and miscellaneous income. EBITDA is earnings before interest, tax, depreciation and amortisation expenses which is calculated as profit/(loss) for the period/year plus (i) tax expenses; plus (ii) finance costs; plus (iii) depreciation and amortisation.</t>
    </r>
  </si>
  <si>
    <t>Adjusted EBITDA Margin is Adjusted EBITDA divided by revenue from operations for the year/period.</t>
  </si>
  <si>
    <t>Affordability, VAS &amp; Transaction Processing GTV</t>
  </si>
  <si>
    <t>Affordability, VAS and Transaction Processing GTV is defined as the total transaction value primarily processed for our Affordability solutions, Payment Aggregation, Dynamic Currency Conversion (DCC) and UPI offerings. This is a subset of entire Digital Infrastructure and Transaction Platform GTV</t>
  </si>
  <si>
    <t>Contribution Margin is calculated by deducting the transaction and related costs, purchases of stock-in-trade and changes in inventories of stock-in-trade (excluding attributable employee benefits expense, finance costs, depreciation and amortisation expenses, impairment of non-current assets, impairment losses on financial assets and contract assets and other expenses) from revenue from operations for the period/year.</t>
  </si>
  <si>
    <t>Contribution Margin as a percentage of revenue from operations is Contribution Margin divided by revenue from operations for the year/period.</t>
  </si>
  <si>
    <t>“Digital check-out points” or “DCPs”</t>
  </si>
  <si>
    <t>Digital check-out points represent the number of live touchpoints (at the end of the period) at merchant stores powered by our platform</t>
  </si>
  <si>
    <t>Digital Infrastructure and Transaction Platform GTV is defined as the total transaction value processed through our Digital Infrastructure and Transaction Platform</t>
  </si>
  <si>
    <t>Digital Infrastructure and Transaction Platform Revenue includes revenue derived from subscription, transaction, VAS and other services offered including Affordability transactions. Revenue is primarily earned from merchants, acquirers, credit partners and consumer brands</t>
  </si>
  <si>
    <t>Fintech Infrastructure Transactions is defined as transactions to facilitate payment to a payee or biller or a transaction to collect financial data from financial institutions</t>
  </si>
  <si>
    <t>Issuing and Acquiring Platform GTV represents the total value of either (i) funds loaded onto prepaid instruments (through activations and reloads), or (ii) redemptions made through certain prepaid instruments, net of returns and chargebacks. It also includes the sale value of prepaid cards distributed.</t>
  </si>
  <si>
    <t>Issuing and Acquiring Platform Revenue includes revenue primarily from issuing and processing services, distributing prepaid cards, interest on funds held for customers and breakage income</t>
  </si>
  <si>
    <t>Number of Merchants are the unique customers that are using at least one product on our platform at the end of the respective period</t>
  </si>
  <si>
    <t>Number of Transactions is defined as the aggregate number of transactions processed by the Group within all its product offerings</t>
  </si>
  <si>
    <t>Percentage of revenue from operations from outside India</t>
  </si>
  <si>
    <t>Defined as the aggregate total percentage of the revenue from operations earned by the Group for services rendered outside of India to the base of overall revenue from operations for the period</t>
  </si>
  <si>
    <t>Platform GTV</t>
  </si>
  <si>
    <t>Platform GTV is defined as the total transaction value processed through all our platforms</t>
  </si>
  <si>
    <t>Prepaid Cards Issued refers to number of prepaid cards issued and billed by the Group.</t>
  </si>
  <si>
    <t xml:space="preserve">Revenue from operations </t>
  </si>
  <si>
    <t>Revenue from operations is defined as revenue from the sale of all products and services and other operating revenue in our Digital Infrastructure and Transaction Platform and Issuing and Acquiring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</si>
</sst>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 #,##0.00_ ;_ * \-#,##0.00_ ;_ * &quot;-&quot;??_ ;_ @_ "/>
    <numFmt numFmtId="165" formatCode="_-* #,##0.00_-;\-* #,##0.00_-;_-* &quot;-&quot;??_-;_-@_-"/>
    <numFmt numFmtId="166" formatCode="&quot;$&quot;_(#,##0.00_);&quot;$&quot;\(#,##0.00\);&quot;$&quot;_(0.00_);@_)"/>
    <numFmt numFmtId="167" formatCode="#,##0.00_);\(#,##0.00\);0.00_);@_)"/>
    <numFmt numFmtId="168" formatCode="#,##0.0_);\(#,##0.0\);#,##0.0_);@_)"/>
    <numFmt numFmtId="169" formatCode="_(* #,##0_);_(* \(#,##0\);_(* &quot;-&quot;??_);_(@_)"/>
    <numFmt numFmtId="170" formatCode="#,##0.0"/>
    <numFmt numFmtId="171" formatCode="#,##0.000"/>
    <numFmt numFmtId="172" formatCode="#,##0.000000"/>
  </numFmts>
  <fonts count="49" x14ac:knownFonts="1">
    <font>
      <sz val="11"/>
      <color theme="1"/>
      <name val="Calibri"/>
      <family val="2"/>
      <scheme val="minor"/>
    </font>
    <font>
      <sz val="11"/>
      <color theme="1"/>
      <name val="Calibri"/>
      <family val="2"/>
      <scheme val="minor"/>
    </font>
    <font>
      <sz val="11"/>
      <color theme="1"/>
      <name val="Calibri Light"/>
      <family val="2"/>
      <scheme val="major"/>
    </font>
    <font>
      <b/>
      <i/>
      <sz val="9"/>
      <color rgb="FF003300"/>
      <name val="Calibri Light"/>
      <family val="2"/>
      <scheme val="major"/>
    </font>
    <font>
      <b/>
      <i/>
      <sz val="11"/>
      <color rgb="FF003300"/>
      <name val="Calibri Light"/>
      <family val="2"/>
      <scheme val="major"/>
    </font>
    <font>
      <sz val="9"/>
      <color theme="1"/>
      <name val="Calibri Light"/>
      <family val="2"/>
      <scheme val="major"/>
    </font>
    <font>
      <sz val="9"/>
      <color rgb="FF000000"/>
      <name val="Calibri Light"/>
      <family val="2"/>
      <scheme val="major"/>
    </font>
    <font>
      <b/>
      <sz val="9"/>
      <color theme="1"/>
      <name val="Calibri Light"/>
      <family val="2"/>
      <scheme val="major"/>
    </font>
    <font>
      <b/>
      <i/>
      <sz val="12"/>
      <color rgb="FF003300"/>
      <name val="Calibri Light"/>
      <family val="2"/>
      <scheme val="major"/>
    </font>
    <font>
      <b/>
      <sz val="9"/>
      <color theme="0"/>
      <name val="Calibri Light"/>
      <family val="2"/>
      <scheme val="major"/>
    </font>
    <font>
      <b/>
      <sz val="11"/>
      <color theme="1"/>
      <name val="Calibri Light"/>
      <family val="2"/>
      <scheme val="major"/>
    </font>
    <font>
      <b/>
      <sz val="10"/>
      <color rgb="FF00355F"/>
      <name val="Arial"/>
      <family val="2"/>
    </font>
    <font>
      <sz val="12"/>
      <color theme="1"/>
      <name val="Calibri"/>
      <family val="2"/>
      <scheme val="minor"/>
    </font>
    <font>
      <u/>
      <sz val="12"/>
      <color theme="10"/>
      <name val="Calibri"/>
      <family val="2"/>
      <scheme val="minor"/>
    </font>
    <font>
      <sz val="11"/>
      <color rgb="FF000000"/>
      <name val="Calibri"/>
      <family val="2"/>
    </font>
    <font>
      <sz val="10"/>
      <color rgb="FF000000"/>
      <name val="Arial"/>
      <family val="2"/>
    </font>
    <font>
      <sz val="12"/>
      <color theme="1"/>
      <name val="Calibri"/>
      <family val="2"/>
      <charset val="204"/>
      <scheme val="minor"/>
    </font>
    <font>
      <sz val="11"/>
      <color indexed="8"/>
      <name val="Calibri"/>
      <family val="2"/>
    </font>
    <font>
      <sz val="10"/>
      <color indexed="8"/>
      <name val="MS Sans Serif"/>
    </font>
    <font>
      <sz val="10"/>
      <name val="Arial"/>
      <family val="2"/>
    </font>
    <font>
      <sz val="11"/>
      <color rgb="FF000000"/>
      <name val="Calibri"/>
      <family val="2"/>
      <charset val="204"/>
    </font>
    <font>
      <u/>
      <sz val="11"/>
      <color theme="10"/>
      <name val="Calibri"/>
      <family val="2"/>
      <scheme val="minor"/>
    </font>
    <font>
      <b/>
      <sz val="48"/>
      <color theme="1"/>
      <name val="Calibri Light"/>
      <family val="2"/>
      <scheme val="major"/>
    </font>
    <font>
      <b/>
      <sz val="22"/>
      <color theme="1"/>
      <name val="Calibri Light"/>
      <family val="2"/>
      <scheme val="major"/>
    </font>
    <font>
      <b/>
      <sz val="26"/>
      <color theme="0"/>
      <name val="Calibri Light"/>
      <family val="2"/>
      <scheme val="major"/>
    </font>
    <font>
      <b/>
      <sz val="12"/>
      <color rgb="FF003300"/>
      <name val="Calibri Light"/>
      <family val="2"/>
      <scheme val="major"/>
    </font>
    <font>
      <i/>
      <sz val="12"/>
      <color rgb="FF003300"/>
      <name val="Calibri Light"/>
      <family val="2"/>
      <scheme val="major"/>
    </font>
    <font>
      <sz val="11"/>
      <color rgb="FF003300"/>
      <name val="Calibri Light"/>
      <family val="2"/>
      <scheme val="major"/>
    </font>
    <font>
      <sz val="14"/>
      <color rgb="FF003300"/>
      <name val="Calibri Light"/>
      <family val="2"/>
      <scheme val="major"/>
    </font>
    <font>
      <sz val="10"/>
      <color theme="1"/>
      <name val="Calibri Light"/>
      <family val="2"/>
      <scheme val="major"/>
    </font>
    <font>
      <b/>
      <sz val="11"/>
      <name val="Calibri Light"/>
      <family val="2"/>
      <scheme val="major"/>
    </font>
    <font>
      <sz val="11"/>
      <name val="Calibri Light"/>
      <family val="2"/>
      <scheme val="major"/>
    </font>
    <font>
      <sz val="11"/>
      <color rgb="FF0070C0"/>
      <name val="Calibri Light"/>
      <family val="2"/>
      <scheme val="major"/>
    </font>
    <font>
      <sz val="18"/>
      <name val="Arial"/>
      <family val="2"/>
    </font>
    <font>
      <b/>
      <sz val="8"/>
      <color rgb="FFFFFFFF"/>
      <name val="Poppins"/>
    </font>
    <font>
      <sz val="8"/>
      <color rgb="FF000000"/>
      <name val="Poppins"/>
    </font>
    <font>
      <i/>
      <sz val="11"/>
      <color theme="1"/>
      <name val="Calibri Light"/>
      <family val="2"/>
      <scheme val="major"/>
    </font>
    <font>
      <i/>
      <sz val="11"/>
      <name val="Calibri Light"/>
      <family val="2"/>
      <scheme val="major"/>
    </font>
    <font>
      <i/>
      <vertAlign val="superscript"/>
      <sz val="11"/>
      <color theme="1"/>
      <name val="Calibri Light"/>
      <family val="2"/>
      <scheme val="major"/>
    </font>
    <font>
      <vertAlign val="superscript"/>
      <sz val="11"/>
      <color theme="1"/>
      <name val="Calibri Light"/>
      <family val="2"/>
      <scheme val="major"/>
    </font>
    <font>
      <sz val="9"/>
      <color rgb="FF0070C0"/>
      <name val="Calibri Light"/>
      <family val="2"/>
      <scheme val="major"/>
    </font>
    <font>
      <sz val="9"/>
      <name val="Calibri Light"/>
      <family val="2"/>
      <scheme val="major"/>
    </font>
    <font>
      <i/>
      <sz val="9"/>
      <color rgb="FF000000"/>
      <name val="Calibri Light"/>
      <family val="2"/>
      <scheme val="major"/>
    </font>
    <font>
      <b/>
      <i/>
      <sz val="11"/>
      <color theme="1"/>
      <name val="Calibri Light"/>
      <family val="2"/>
      <scheme val="major"/>
    </font>
    <font>
      <b/>
      <i/>
      <sz val="9"/>
      <color theme="0"/>
      <name val="Calibri Light"/>
      <family val="2"/>
      <scheme val="major"/>
    </font>
    <font>
      <sz val="11"/>
      <color theme="1"/>
      <name val="Calibri Light"/>
      <family val="2"/>
      <scheme val="major"/>
    </font>
    <font>
      <b/>
      <i/>
      <sz val="9"/>
      <color rgb="FF000000"/>
      <name val="Calibri Light"/>
      <family val="2"/>
      <scheme val="major"/>
    </font>
    <font>
      <i/>
      <sz val="9"/>
      <color theme="1"/>
      <name val="Calibri Light"/>
      <family val="2"/>
      <scheme val="major"/>
    </font>
    <font>
      <b/>
      <i/>
      <sz val="11"/>
      <name val="Calibri Light"/>
      <family val="2"/>
      <scheme val="major"/>
    </font>
  </fonts>
  <fills count="5">
    <fill>
      <patternFill patternType="none"/>
    </fill>
    <fill>
      <patternFill patternType="gray125"/>
    </fill>
    <fill>
      <patternFill patternType="solid">
        <fgColor rgb="FF003300"/>
        <bgColor indexed="64"/>
      </patternFill>
    </fill>
    <fill>
      <patternFill patternType="solid">
        <fgColor rgb="FF36CC88"/>
        <bgColor indexed="64"/>
      </patternFill>
    </fill>
    <fill>
      <patternFill patternType="solid">
        <fgColor rgb="FFFFFFFF"/>
        <bgColor indexed="64"/>
      </patternFill>
    </fill>
  </fills>
  <borders count="14">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medium">
        <color rgb="FF00355F"/>
      </bottom>
      <diagonal/>
    </border>
    <border>
      <left/>
      <right/>
      <top style="thin">
        <color indexed="64"/>
      </top>
      <bottom/>
      <diagonal/>
    </border>
    <border>
      <left/>
      <right/>
      <top style="thin">
        <color rgb="FF003300"/>
      </top>
      <bottom/>
      <diagonal/>
    </border>
    <border>
      <left/>
      <right/>
      <top/>
      <bottom style="medium">
        <color rgb="FF003300"/>
      </bottom>
      <diagonal/>
    </border>
    <border>
      <left/>
      <right/>
      <top/>
      <bottom style="medium">
        <color rgb="FFF2F2F2"/>
      </bottom>
      <diagonal/>
    </border>
    <border>
      <left style="medium">
        <color rgb="FFF2F2F2"/>
      </left>
      <right style="medium">
        <color rgb="FFF2F2F2"/>
      </right>
      <top style="medium">
        <color rgb="FFF2F2F2"/>
      </top>
      <bottom style="medium">
        <color rgb="FFF2F2F2"/>
      </bottom>
      <diagonal/>
    </border>
    <border>
      <left/>
      <right/>
      <top style="medium">
        <color rgb="FFF2F2F2"/>
      </top>
      <bottom style="medium">
        <color rgb="FFF2F2F2"/>
      </bottom>
      <diagonal/>
    </border>
    <border>
      <left/>
      <right/>
      <top style="medium">
        <color rgb="FFF2F2F2"/>
      </top>
      <bottom/>
      <diagonal/>
    </border>
    <border>
      <left/>
      <right style="thin">
        <color rgb="FFF2F2F2"/>
      </right>
      <top/>
      <bottom/>
      <diagonal/>
    </border>
    <border>
      <left style="thin">
        <color rgb="FFF2F2F2"/>
      </left>
      <right style="thin">
        <color rgb="FFF2F2F2"/>
      </right>
      <top/>
      <bottom/>
      <diagonal/>
    </border>
    <border>
      <left/>
      <right/>
      <top style="thin">
        <color theme="0" tint="-0.249977111117893"/>
      </top>
      <bottom style="thin">
        <color theme="0" tint="-0.249977111117893"/>
      </bottom>
      <diagonal/>
    </border>
  </borders>
  <cellStyleXfs count="29">
    <xf numFmtId="0" fontId="0" fillId="0" borderId="0"/>
    <xf numFmtId="0" fontId="11" fillId="0" borderId="3" applyNumberFormat="0" applyFill="0" applyProtection="0">
      <alignment horizontal="center"/>
    </xf>
    <xf numFmtId="43" fontId="1" fillId="0" borderId="0" applyFont="0" applyFill="0" applyBorder="0" applyAlignment="0" applyProtection="0"/>
    <xf numFmtId="0" fontId="12" fillId="0" borderId="0"/>
    <xf numFmtId="165" fontId="12" fillId="0" borderId="0" applyFont="0" applyFill="0" applyBorder="0" applyAlignment="0" applyProtection="0"/>
    <xf numFmtId="9" fontId="12" fillId="0" borderId="0" applyFont="0" applyFill="0" applyBorder="0" applyAlignment="0" applyProtection="0"/>
    <xf numFmtId="0" fontId="13" fillId="0" borderId="0" applyNumberFormat="0" applyFill="0" applyBorder="0" applyAlignment="0" applyProtection="0"/>
    <xf numFmtId="165"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5" fillId="0" borderId="0"/>
    <xf numFmtId="0" fontId="1" fillId="0" borderId="0"/>
    <xf numFmtId="0" fontId="14" fillId="0" borderId="0"/>
    <xf numFmtId="166" fontId="12" fillId="0" borderId="0" applyFont="0" applyFill="0" applyBorder="0" applyAlignment="0" applyProtection="0"/>
    <xf numFmtId="9" fontId="16"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164" fontId="1" fillId="0" borderId="0" applyFont="0" applyFill="0" applyBorder="0" applyAlignment="0" applyProtection="0"/>
    <xf numFmtId="0" fontId="17" fillId="0" borderId="0"/>
    <xf numFmtId="0" fontId="18" fillId="0" borderId="0"/>
    <xf numFmtId="0" fontId="19" fillId="0" borderId="0"/>
    <xf numFmtId="0" fontId="20" fillId="0" borderId="0"/>
    <xf numFmtId="0" fontId="19" fillId="0" borderId="0"/>
    <xf numFmtId="164" fontId="19" fillId="0" borderId="0" applyFont="0" applyFill="0" applyBorder="0" applyAlignment="0" applyProtection="0"/>
    <xf numFmtId="43" fontId="19" fillId="0" borderId="0" applyFont="0" applyFill="0" applyBorder="0" applyAlignment="0" applyProtection="0"/>
    <xf numFmtId="164" fontId="1" fillId="0" borderId="0" applyFont="0" applyFill="0" applyBorder="0" applyAlignment="0" applyProtection="0"/>
    <xf numFmtId="0" fontId="21"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32">
    <xf numFmtId="0" fontId="0" fillId="0" borderId="0" xfId="0"/>
    <xf numFmtId="0" fontId="2" fillId="0" borderId="0" xfId="0" applyFont="1"/>
    <xf numFmtId="0" fontId="9"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4" fillId="0" borderId="0" xfId="0" applyFont="1"/>
    <xf numFmtId="0" fontId="5" fillId="0" borderId="0" xfId="0" applyFont="1" applyAlignment="1">
      <alignment horizontal="justify" vertical="center" wrapText="1"/>
    </xf>
    <xf numFmtId="0" fontId="22" fillId="0" borderId="0" xfId="0" applyFont="1"/>
    <xf numFmtId="0" fontId="23" fillId="0" borderId="0" xfId="0" applyFont="1"/>
    <xf numFmtId="0" fontId="27" fillId="0" borderId="0" xfId="0" applyFont="1"/>
    <xf numFmtId="0" fontId="9" fillId="2" borderId="0" xfId="0" applyFont="1" applyFill="1" applyAlignment="1">
      <alignment vertical="center" wrapText="1"/>
    </xf>
    <xf numFmtId="0" fontId="5" fillId="0" borderId="0" xfId="0" applyFont="1" applyAlignment="1">
      <alignment horizontal="left" vertical="center" wrapText="1"/>
    </xf>
    <xf numFmtId="0" fontId="9" fillId="2" borderId="0" xfId="0" applyFont="1" applyFill="1" applyAlignment="1">
      <alignment horizontal="left" vertical="center" wrapText="1"/>
    </xf>
    <xf numFmtId="17" fontId="26" fillId="0" borderId="0" xfId="10" applyNumberFormat="1" applyFont="1" applyAlignment="1">
      <alignment horizontal="left"/>
    </xf>
    <xf numFmtId="0" fontId="28" fillId="0" borderId="0" xfId="0" applyFont="1"/>
    <xf numFmtId="0" fontId="2" fillId="0" borderId="0" xfId="0" applyFont="1" applyAlignment="1">
      <alignment horizontal="left" indent="2"/>
    </xf>
    <xf numFmtId="0" fontId="10" fillId="0" borderId="0" xfId="0" applyFont="1"/>
    <xf numFmtId="0" fontId="9" fillId="2" borderId="2" xfId="0" applyFont="1" applyFill="1" applyBorder="1" applyAlignment="1">
      <alignment horizontal="center" vertical="center" wrapText="1"/>
    </xf>
    <xf numFmtId="0" fontId="5" fillId="0" borderId="6" xfId="0" applyFont="1" applyBorder="1" applyAlignment="1">
      <alignment horizontal="justify" vertical="center"/>
    </xf>
    <xf numFmtId="0" fontId="10" fillId="3" borderId="4" xfId="0" applyFont="1" applyFill="1" applyBorder="1"/>
    <xf numFmtId="0" fontId="8" fillId="3" borderId="0" xfId="0" applyFont="1" applyFill="1" applyAlignment="1">
      <alignment vertical="center" wrapText="1"/>
    </xf>
    <xf numFmtId="0" fontId="3" fillId="3" borderId="0" xfId="0" applyFont="1" applyFill="1" applyAlignment="1">
      <alignment vertical="center" wrapText="1"/>
    </xf>
    <xf numFmtId="0" fontId="4" fillId="3" borderId="0" xfId="0" applyFont="1" applyFill="1"/>
    <xf numFmtId="0" fontId="10" fillId="3" borderId="5" xfId="0" applyFont="1" applyFill="1" applyBorder="1"/>
    <xf numFmtId="17" fontId="25" fillId="3" borderId="0" xfId="10" applyNumberFormat="1" applyFont="1" applyFill="1" applyAlignment="1">
      <alignment horizontal="left"/>
    </xf>
    <xf numFmtId="0" fontId="27" fillId="3" borderId="0" xfId="0" applyFont="1" applyFill="1"/>
    <xf numFmtId="0" fontId="3" fillId="3" borderId="0" xfId="0" applyFont="1" applyFill="1" applyAlignment="1">
      <alignment horizontal="left" vertical="center" wrapText="1"/>
    </xf>
    <xf numFmtId="0" fontId="2" fillId="0" borderId="0" xfId="0" applyFont="1" applyAlignment="1">
      <alignment horizontal="left"/>
    </xf>
    <xf numFmtId="0" fontId="24" fillId="2" borderId="0" xfId="10" applyFont="1" applyFill="1"/>
    <xf numFmtId="17" fontId="25" fillId="3" borderId="0" xfId="10" applyNumberFormat="1" applyFont="1" applyFill="1" applyAlignment="1">
      <alignment horizontal="center"/>
    </xf>
    <xf numFmtId="0" fontId="10" fillId="3" borderId="4" xfId="0" applyFont="1" applyFill="1" applyBorder="1" applyAlignment="1">
      <alignment horizontal="left"/>
    </xf>
    <xf numFmtId="0" fontId="10" fillId="3" borderId="5" xfId="0" applyFont="1" applyFill="1" applyBorder="1" applyAlignment="1">
      <alignment horizontal="left"/>
    </xf>
    <xf numFmtId="0" fontId="30" fillId="0" borderId="0" xfId="0" applyFont="1"/>
    <xf numFmtId="0" fontId="31" fillId="0" borderId="0" xfId="0" applyFont="1"/>
    <xf numFmtId="0" fontId="32" fillId="0" borderId="0" xfId="0" applyFont="1"/>
    <xf numFmtId="0" fontId="34" fillId="0" borderId="0" xfId="0" applyFont="1" applyAlignment="1">
      <alignment horizontal="left" vertical="center" wrapText="1" readingOrder="1"/>
    </xf>
    <xf numFmtId="0" fontId="34" fillId="0" borderId="0" xfId="0" applyFont="1" applyAlignment="1">
      <alignment horizontal="center" vertical="center" wrapText="1" readingOrder="1"/>
    </xf>
    <xf numFmtId="0" fontId="33" fillId="4" borderId="7" xfId="0" applyFont="1" applyFill="1" applyBorder="1" applyAlignment="1">
      <alignment vertical="center" wrapText="1"/>
    </xf>
    <xf numFmtId="0" fontId="33" fillId="4" borderId="7" xfId="0" applyFont="1" applyFill="1" applyBorder="1" applyAlignment="1">
      <alignment horizontal="center" vertical="center" wrapText="1"/>
    </xf>
    <xf numFmtId="0" fontId="33" fillId="4" borderId="8" xfId="0" applyFont="1" applyFill="1" applyBorder="1" applyAlignment="1">
      <alignment horizontal="left" vertical="center" wrapText="1" indent="2"/>
    </xf>
    <xf numFmtId="0" fontId="33" fillId="4" borderId="8" xfId="0" applyFont="1" applyFill="1" applyBorder="1" applyAlignment="1">
      <alignment horizontal="center" vertical="center" wrapText="1"/>
    </xf>
    <xf numFmtId="0" fontId="33" fillId="4" borderId="9" xfId="0" applyFont="1" applyFill="1" applyBorder="1" applyAlignment="1">
      <alignment vertical="center" wrapText="1"/>
    </xf>
    <xf numFmtId="0" fontId="33" fillId="4" borderId="9" xfId="0" applyFont="1" applyFill="1" applyBorder="1" applyAlignment="1">
      <alignment horizontal="center" vertical="center" wrapText="1"/>
    </xf>
    <xf numFmtId="0" fontId="33" fillId="4" borderId="8" xfId="0" applyFont="1" applyFill="1" applyBorder="1" applyAlignment="1">
      <alignment vertical="center" wrapText="1"/>
    </xf>
    <xf numFmtId="0" fontId="33" fillId="4" borderId="10" xfId="0" applyFont="1" applyFill="1" applyBorder="1" applyAlignment="1">
      <alignment vertical="center" wrapText="1"/>
    </xf>
    <xf numFmtId="0" fontId="33" fillId="4" borderId="10" xfId="0" applyFont="1" applyFill="1" applyBorder="1" applyAlignment="1">
      <alignment horizontal="center" vertical="center" wrapText="1"/>
    </xf>
    <xf numFmtId="0" fontId="35" fillId="0" borderId="11" xfId="0" applyFont="1" applyBorder="1" applyAlignment="1">
      <alignment horizontal="left" wrapText="1" indent="2" readingOrder="1"/>
    </xf>
    <xf numFmtId="0" fontId="33" fillId="0" borderId="12" xfId="0" applyFont="1" applyBorder="1" applyAlignment="1">
      <alignment horizontal="center" vertical="center" wrapText="1"/>
    </xf>
    <xf numFmtId="4" fontId="2" fillId="0" borderId="0" xfId="0" applyNumberFormat="1" applyFont="1"/>
    <xf numFmtId="170" fontId="2" fillId="0" borderId="0" xfId="0" applyNumberFormat="1" applyFont="1"/>
    <xf numFmtId="0" fontId="10" fillId="0" borderId="0" xfId="0" applyFont="1" applyAlignment="1">
      <alignment horizontal="left"/>
    </xf>
    <xf numFmtId="0" fontId="5" fillId="0" borderId="0" xfId="0" applyFont="1" applyAlignment="1">
      <alignment horizontal="justify" vertical="top"/>
    </xf>
    <xf numFmtId="0" fontId="5" fillId="0" borderId="6" xfId="0" applyFont="1" applyBorder="1" applyAlignment="1">
      <alignment horizontal="justify" vertical="top"/>
    </xf>
    <xf numFmtId="0" fontId="5" fillId="0" borderId="13" xfId="0" applyFont="1" applyBorder="1" applyAlignment="1">
      <alignment horizontal="justify" vertical="center" wrapText="1"/>
    </xf>
    <xf numFmtId="0" fontId="5" fillId="0" borderId="13" xfId="0" applyFont="1" applyBorder="1" applyAlignment="1">
      <alignment horizontal="left" vertical="center" wrapText="1"/>
    </xf>
    <xf numFmtId="3" fontId="6" fillId="0" borderId="13" xfId="0" applyNumberFormat="1" applyFont="1" applyBorder="1" applyAlignment="1">
      <alignment horizontal="center" vertical="center" wrapText="1"/>
    </xf>
    <xf numFmtId="0" fontId="36" fillId="0" borderId="0" xfId="0" applyFont="1"/>
    <xf numFmtId="0" fontId="2" fillId="0" borderId="13" xfId="0" applyFont="1" applyBorder="1" applyAlignment="1">
      <alignment horizontal="left" indent="2"/>
    </xf>
    <xf numFmtId="0" fontId="2" fillId="0" borderId="13" xfId="0" applyFont="1" applyBorder="1" applyAlignment="1">
      <alignment horizontal="left"/>
    </xf>
    <xf numFmtId="0" fontId="10" fillId="3" borderId="0" xfId="0" applyFont="1" applyFill="1"/>
    <xf numFmtId="0" fontId="10" fillId="3" borderId="0" xfId="0" applyFont="1" applyFill="1" applyAlignment="1">
      <alignment horizontal="left"/>
    </xf>
    <xf numFmtId="0" fontId="36" fillId="0" borderId="13" xfId="0" applyFont="1" applyBorder="1" applyAlignment="1">
      <alignment horizontal="left" indent="2"/>
    </xf>
    <xf numFmtId="0" fontId="7" fillId="0" borderId="13" xfId="0" applyFont="1" applyBorder="1" applyAlignment="1">
      <alignment horizontal="justify" vertical="center" wrapText="1"/>
    </xf>
    <xf numFmtId="0" fontId="7" fillId="3" borderId="0" xfId="0" applyFont="1" applyFill="1" applyAlignment="1">
      <alignment horizontal="left" vertical="center" wrapText="1"/>
    </xf>
    <xf numFmtId="169" fontId="5" fillId="0" borderId="13" xfId="28" applyNumberFormat="1" applyFont="1" applyBorder="1" applyAlignment="1">
      <alignment horizontal="right"/>
    </xf>
    <xf numFmtId="169" fontId="7" fillId="0" borderId="13" xfId="28" applyNumberFormat="1" applyFont="1" applyBorder="1" applyAlignment="1">
      <alignment horizontal="right"/>
    </xf>
    <xf numFmtId="169" fontId="6" fillId="0" borderId="13" xfId="28" applyNumberFormat="1" applyFont="1" applyBorder="1" applyAlignment="1">
      <alignment horizontal="right" vertical="center" wrapText="1"/>
    </xf>
    <xf numFmtId="169" fontId="7" fillId="3" borderId="0" xfId="28" applyNumberFormat="1" applyFont="1" applyFill="1" applyBorder="1" applyAlignment="1">
      <alignment horizontal="right"/>
    </xf>
    <xf numFmtId="0" fontId="28" fillId="0" borderId="0" xfId="26" applyFont="1" applyBorder="1" applyAlignment="1">
      <alignment horizontal="center" vertical="center"/>
    </xf>
    <xf numFmtId="0" fontId="28" fillId="0" borderId="13" xfId="26" applyFont="1" applyBorder="1" applyAlignment="1">
      <alignment horizontal="center" vertical="center"/>
    </xf>
    <xf numFmtId="0" fontId="28" fillId="0" borderId="0" xfId="26" applyFont="1" applyBorder="1" applyAlignment="1">
      <alignment vertical="center"/>
    </xf>
    <xf numFmtId="0" fontId="28" fillId="0" borderId="13" xfId="26" applyFont="1" applyBorder="1" applyAlignment="1">
      <alignment vertical="center"/>
    </xf>
    <xf numFmtId="0" fontId="27" fillId="0" borderId="13" xfId="0" applyFont="1" applyBorder="1"/>
    <xf numFmtId="170" fontId="6" fillId="0" borderId="13" xfId="0" applyNumberFormat="1" applyFont="1" applyBorder="1" applyAlignment="1">
      <alignment horizontal="center" vertical="center" wrapText="1"/>
    </xf>
    <xf numFmtId="9" fontId="42" fillId="0" borderId="13" xfId="27" applyFont="1" applyBorder="1" applyAlignment="1">
      <alignment horizontal="center" vertical="center" wrapText="1"/>
    </xf>
    <xf numFmtId="9" fontId="42" fillId="0" borderId="0" xfId="27" applyFont="1" applyAlignment="1">
      <alignment horizontal="center" vertical="center" wrapText="1"/>
    </xf>
    <xf numFmtId="0" fontId="3" fillId="3" borderId="0" xfId="0" applyFont="1" applyFill="1" applyAlignment="1">
      <alignment horizontal="center" vertical="center" wrapText="1"/>
    </xf>
    <xf numFmtId="0" fontId="4" fillId="3" borderId="0" xfId="0" applyFont="1" applyFill="1" applyAlignment="1">
      <alignment horizontal="center" vertical="center"/>
    </xf>
    <xf numFmtId="4" fontId="6" fillId="0" borderId="13" xfId="0" applyNumberFormat="1" applyFont="1" applyBorder="1" applyAlignment="1">
      <alignment horizontal="center" vertical="center" wrapText="1"/>
    </xf>
    <xf numFmtId="3" fontId="2" fillId="0" borderId="0" xfId="0" applyNumberFormat="1" applyFont="1"/>
    <xf numFmtId="169" fontId="2" fillId="0" borderId="0" xfId="0" applyNumberFormat="1" applyFont="1"/>
    <xf numFmtId="9" fontId="2" fillId="0" borderId="0" xfId="0" applyNumberFormat="1" applyFont="1"/>
    <xf numFmtId="0" fontId="44" fillId="0" borderId="0" xfId="0" applyFont="1" applyAlignment="1">
      <alignment horizontal="center" vertical="center" wrapText="1"/>
    </xf>
    <xf numFmtId="9" fontId="42" fillId="0" borderId="0" xfId="27" applyFont="1" applyFill="1" applyBorder="1" applyAlignment="1">
      <alignment horizontal="center" vertical="center" wrapText="1"/>
    </xf>
    <xf numFmtId="0" fontId="4" fillId="0" borderId="0" xfId="0" applyFont="1" applyAlignment="1">
      <alignment horizontal="center" vertical="center"/>
    </xf>
    <xf numFmtId="169" fontId="2" fillId="0" borderId="0" xfId="28" applyNumberFormat="1" applyFont="1" applyFill="1"/>
    <xf numFmtId="0" fontId="45" fillId="0" borderId="0" xfId="0" applyFont="1"/>
    <xf numFmtId="171" fontId="2" fillId="0" borderId="0" xfId="0" applyNumberFormat="1" applyFont="1"/>
    <xf numFmtId="9" fontId="43" fillId="0" borderId="0" xfId="27" applyFont="1" applyFill="1" applyBorder="1"/>
    <xf numFmtId="1" fontId="10" fillId="0" borderId="0" xfId="0" applyNumberFormat="1" applyFont="1"/>
    <xf numFmtId="169" fontId="10" fillId="3" borderId="4" xfId="28" applyNumberFormat="1" applyFont="1" applyFill="1" applyBorder="1" applyAlignment="1">
      <alignment horizontal="center"/>
    </xf>
    <xf numFmtId="169" fontId="2" fillId="0" borderId="13" xfId="28" applyNumberFormat="1" applyFont="1" applyBorder="1" applyAlignment="1">
      <alignment horizontal="center"/>
    </xf>
    <xf numFmtId="169" fontId="36" fillId="0" borderId="0" xfId="28" applyNumberFormat="1" applyFont="1" applyFill="1" applyBorder="1"/>
    <xf numFmtId="169" fontId="2" fillId="0" borderId="0" xfId="28" applyNumberFormat="1" applyFont="1" applyAlignment="1">
      <alignment horizontal="center"/>
    </xf>
    <xf numFmtId="169" fontId="10" fillId="0" borderId="0" xfId="28" applyNumberFormat="1" applyFont="1" applyFill="1" applyAlignment="1">
      <alignment horizontal="center"/>
    </xf>
    <xf numFmtId="169" fontId="2" fillId="0" borderId="13" xfId="28" applyNumberFormat="1" applyFont="1" applyFill="1" applyBorder="1" applyAlignment="1">
      <alignment horizontal="center"/>
    </xf>
    <xf numFmtId="169" fontId="2" fillId="0" borderId="0" xfId="28" applyNumberFormat="1" applyFont="1" applyFill="1" applyAlignment="1">
      <alignment horizontal="center"/>
    </xf>
    <xf numFmtId="169" fontId="10" fillId="3" borderId="0" xfId="28" applyNumberFormat="1" applyFont="1" applyFill="1" applyAlignment="1">
      <alignment horizontal="center"/>
    </xf>
    <xf numFmtId="169" fontId="2" fillId="0" borderId="0" xfId="28" applyNumberFormat="1" applyFont="1"/>
    <xf numFmtId="169" fontId="37" fillId="0" borderId="0" xfId="28" applyNumberFormat="1" applyFont="1" applyAlignment="1">
      <alignment horizontal="center"/>
    </xf>
    <xf numFmtId="169" fontId="31" fillId="0" borderId="0" xfId="28" applyNumberFormat="1" applyFont="1" applyAlignment="1">
      <alignment horizontal="center"/>
    </xf>
    <xf numFmtId="169" fontId="10" fillId="0" borderId="0" xfId="28" applyNumberFormat="1" applyFont="1" applyAlignment="1">
      <alignment horizontal="center"/>
    </xf>
    <xf numFmtId="169" fontId="10" fillId="3" borderId="0" xfId="28" applyNumberFormat="1" applyFont="1" applyFill="1" applyAlignment="1">
      <alignment horizontal="center" vertical="center"/>
    </xf>
    <xf numFmtId="169" fontId="2" fillId="0" borderId="0" xfId="28" applyNumberFormat="1" applyFont="1" applyAlignment="1">
      <alignment horizontal="center" vertical="center"/>
    </xf>
    <xf numFmtId="169" fontId="10" fillId="3" borderId="5" xfId="28" applyNumberFormat="1" applyFont="1" applyFill="1" applyBorder="1" applyAlignment="1">
      <alignment horizontal="center"/>
    </xf>
    <xf numFmtId="169" fontId="10" fillId="3" borderId="5" xfId="28" applyNumberFormat="1" applyFont="1" applyFill="1" applyBorder="1" applyAlignment="1">
      <alignment horizontal="center" vertical="center"/>
    </xf>
    <xf numFmtId="9" fontId="37" fillId="0" borderId="13" xfId="27" applyFont="1" applyBorder="1" applyAlignment="1">
      <alignment horizontal="center"/>
    </xf>
    <xf numFmtId="9" fontId="37" fillId="0" borderId="13" xfId="27" applyFont="1" applyBorder="1" applyAlignment="1">
      <alignment horizontal="right"/>
    </xf>
    <xf numFmtId="10" fontId="46" fillId="0" borderId="13" xfId="0" applyNumberFormat="1" applyFont="1" applyBorder="1" applyAlignment="1">
      <alignment horizontal="right" vertical="center" wrapText="1"/>
    </xf>
    <xf numFmtId="0" fontId="47" fillId="0" borderId="13" xfId="0" applyFont="1" applyBorder="1" applyAlignment="1">
      <alignment horizontal="right"/>
    </xf>
    <xf numFmtId="169" fontId="40" fillId="0" borderId="13" xfId="28" applyNumberFormat="1" applyFont="1" applyBorder="1" applyAlignment="1">
      <alignment horizontal="right"/>
    </xf>
    <xf numFmtId="169" fontId="41" fillId="0" borderId="13" xfId="28" applyNumberFormat="1" applyFont="1" applyBorder="1" applyAlignment="1">
      <alignment horizontal="right"/>
    </xf>
    <xf numFmtId="169" fontId="5" fillId="0" borderId="0" xfId="28" applyNumberFormat="1" applyFont="1" applyAlignment="1">
      <alignment horizontal="right"/>
    </xf>
    <xf numFmtId="43" fontId="10" fillId="3" borderId="0" xfId="28" applyFont="1" applyFill="1" applyAlignment="1">
      <alignment horizontal="center"/>
    </xf>
    <xf numFmtId="43" fontId="10" fillId="3" borderId="5" xfId="28" applyFont="1" applyFill="1" applyBorder="1" applyAlignment="1">
      <alignment horizontal="center"/>
    </xf>
    <xf numFmtId="43" fontId="2" fillId="0" borderId="0" xfId="28" applyFont="1" applyAlignment="1">
      <alignment horizontal="center"/>
    </xf>
    <xf numFmtId="9" fontId="10" fillId="0" borderId="0" xfId="27" applyFont="1"/>
    <xf numFmtId="164" fontId="10" fillId="0" borderId="0" xfId="0" applyNumberFormat="1" applyFont="1"/>
    <xf numFmtId="0" fontId="37" fillId="0" borderId="13" xfId="0" applyFont="1" applyBorder="1" applyAlignment="1">
      <alignment horizontal="left" indent="2"/>
    </xf>
    <xf numFmtId="9" fontId="48" fillId="0" borderId="0" xfId="27" applyFont="1" applyFill="1" applyBorder="1"/>
    <xf numFmtId="9" fontId="2" fillId="0" borderId="0" xfId="27" applyFont="1"/>
    <xf numFmtId="43" fontId="2" fillId="0" borderId="0" xfId="0" applyNumberFormat="1" applyFont="1"/>
    <xf numFmtId="164" fontId="2" fillId="0" borderId="0" xfId="0" applyNumberFormat="1" applyFont="1"/>
    <xf numFmtId="169" fontId="6" fillId="0" borderId="13" xfId="28" applyNumberFormat="1" applyFont="1" applyFill="1" applyBorder="1" applyAlignment="1">
      <alignment horizontal="right" vertical="center" wrapText="1"/>
    </xf>
    <xf numFmtId="169" fontId="5" fillId="0" borderId="13" xfId="28" applyNumberFormat="1" applyFont="1" applyFill="1" applyBorder="1" applyAlignment="1">
      <alignment horizontal="right"/>
    </xf>
    <xf numFmtId="9" fontId="10" fillId="0" borderId="0" xfId="0" applyNumberFormat="1" applyFont="1"/>
    <xf numFmtId="172" fontId="2" fillId="0" borderId="0" xfId="0" applyNumberFormat="1" applyFont="1"/>
    <xf numFmtId="43" fontId="10" fillId="0" borderId="0" xfId="28" applyFont="1" applyFill="1" applyAlignment="1">
      <alignment horizontal="center"/>
    </xf>
    <xf numFmtId="43" fontId="2" fillId="0" borderId="13" xfId="28" applyFont="1" applyFill="1" applyBorder="1" applyAlignment="1">
      <alignment horizontal="center"/>
    </xf>
    <xf numFmtId="43" fontId="10" fillId="3" borderId="4" xfId="28" applyFont="1" applyFill="1" applyBorder="1" applyAlignment="1">
      <alignment horizontal="center"/>
    </xf>
    <xf numFmtId="43" fontId="2" fillId="0" borderId="0" xfId="28" applyFont="1"/>
    <xf numFmtId="0" fontId="5" fillId="0" borderId="0" xfId="0" applyFont="1" applyAlignment="1">
      <alignment horizontal="justify" vertical="center"/>
    </xf>
    <xf numFmtId="0" fontId="5" fillId="0" borderId="6" xfId="0" applyFont="1" applyBorder="1" applyAlignment="1">
      <alignment horizontal="justify" vertical="center"/>
    </xf>
  </cellXfs>
  <cellStyles count="29">
    <cellStyle name="_Comma" xfId="16" xr:uid="{57030088-00CE-47E4-A159-8DF7C6C358EF}"/>
    <cellStyle name="_Currency" xfId="13" xr:uid="{7F0AEA1F-3276-4728-8F6D-4010B1B8377E}"/>
    <cellStyle name="_CurrencySpace" xfId="15" xr:uid="{04AC0CCD-8961-4FE0-B00A-40B23B49E8B0}"/>
    <cellStyle name="_TableHead" xfId="1" xr:uid="{EA22548E-65AD-4AAC-BB64-299DC7CD1BA1}"/>
    <cellStyle name="Comma" xfId="28" builtinId="3"/>
    <cellStyle name="Comma 10 12 10 2 2" xfId="25" xr:uid="{B3B680F0-F51A-4885-BEC9-5D1A70AEFDDB}"/>
    <cellStyle name="Comma 16" xfId="24" xr:uid="{93AC5B27-DABE-4337-A23F-506B55B9A323}"/>
    <cellStyle name="Comma 19" xfId="23" xr:uid="{6C37C018-43C0-41AE-A867-1BC3E6F0AFED}"/>
    <cellStyle name="Comma 2" xfId="4" xr:uid="{0AB0B7A0-D31C-4567-A57C-23F811CD6ED8}"/>
    <cellStyle name="Comma 2 2" xfId="7" xr:uid="{E02E74B0-C2E1-4E54-B82D-CC220141438F}"/>
    <cellStyle name="Comma 3" xfId="9" xr:uid="{5A46A9F7-971B-4346-8AEF-FF2DF71DD27A}"/>
    <cellStyle name="Comma 4" xfId="17" xr:uid="{2415743D-9FF7-4433-B3A5-25C4ABE6A2D7}"/>
    <cellStyle name="Comma 5" xfId="2" xr:uid="{C255C28B-952D-4055-A48A-C1A87AB09583}"/>
    <cellStyle name="Comma 5 2" xfId="8" xr:uid="{1AE31C45-D208-40DD-B2E9-0A39DDA8DAD3}"/>
    <cellStyle name="Hyperlink" xfId="26" builtinId="8"/>
    <cellStyle name="Hyperlink 2" xfId="6" xr:uid="{2C3E9BD7-15A3-4133-8485-202FEF5BFF25}"/>
    <cellStyle name="Normal" xfId="0" builtinId="0"/>
    <cellStyle name="Normal 14" xfId="18" xr:uid="{8B19C715-1FAC-474C-BAD1-7EFAAC515BAD}"/>
    <cellStyle name="Normal 2" xfId="3" xr:uid="{F0484C85-77DC-4670-A57C-D4C95292AD9F}"/>
    <cellStyle name="Normal 2 2" xfId="19" xr:uid="{34C33271-008C-49DE-A88E-0AEC0FE20DF9}"/>
    <cellStyle name="Normal 27" xfId="20" xr:uid="{EC690F65-A9E1-4AFB-AC81-F22347C5DCC6}"/>
    <cellStyle name="Normal 3" xfId="10" xr:uid="{F9750A5D-9BA2-4174-97C3-B95D78ACE09B}"/>
    <cellStyle name="Normal 4" xfId="21" xr:uid="{B923F46D-2AB8-4439-808D-E9378716B204}"/>
    <cellStyle name="Normal 43" xfId="22" xr:uid="{3A66EC8A-E934-4819-8401-CB2C16B20902}"/>
    <cellStyle name="Normal 6 2" xfId="12" xr:uid="{D027A0CD-87B2-4C4E-A8DC-3E9B69191ECF}"/>
    <cellStyle name="Normal 7" xfId="11" xr:uid="{23938F7B-9936-490F-A3EC-E89F6FA721AD}"/>
    <cellStyle name="Percent" xfId="27" builtinId="5"/>
    <cellStyle name="Percent 2" xfId="5" xr:uid="{A91F5676-3CAE-4030-9B6C-B5A29BECA578}"/>
    <cellStyle name="Percent 3" xfId="14" xr:uid="{1E53E9F1-2F5D-4A30-B646-858FB4F4E8EF}"/>
  </cellStyles>
  <dxfs count="0"/>
  <tableStyles count="0" defaultTableStyle="TableStyleMedium2" defaultPivotStyle="PivotStyleLight16"/>
  <colors>
    <mruColors>
      <color rgb="FF36CC88"/>
      <color rgb="FFCFF254"/>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36539</xdr:colOff>
      <xdr:row>1</xdr:row>
      <xdr:rowOff>19050</xdr:rowOff>
    </xdr:from>
    <xdr:to>
      <xdr:col>6</xdr:col>
      <xdr:colOff>412897</xdr:colOff>
      <xdr:row>6</xdr:row>
      <xdr:rowOff>30966</xdr:rowOff>
    </xdr:to>
    <xdr:pic>
      <xdr:nvPicPr>
        <xdr:cNvPr id="2" name="Picture 1">
          <a:extLst>
            <a:ext uri="{FF2B5EF4-FFF2-40B4-BE49-F238E27FC236}">
              <a16:creationId xmlns:a16="http://schemas.microsoft.com/office/drawing/2014/main" id="{8D9BB6A7-A896-6AE9-8B2F-B6AB07560FD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945" t="25232" r="12569" b="27031"/>
        <a:stretch>
          <a:fillRect/>
        </a:stretch>
      </xdr:blipFill>
      <xdr:spPr bwMode="auto">
        <a:xfrm>
          <a:off x="442939" y="203200"/>
          <a:ext cx="2814758" cy="932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D72D2-B16A-413F-AB7E-8D33AFE8AA0C}">
  <sheetPr>
    <tabColor rgb="FF003300"/>
  </sheetPr>
  <dimension ref="C8:C10"/>
  <sheetViews>
    <sheetView showGridLines="0" tabSelected="1" zoomScale="45" zoomScaleNormal="50" zoomScaleSheetLayoutView="144" workbookViewId="0">
      <selection activeCell="E9" sqref="E9"/>
    </sheetView>
  </sheetViews>
  <sheetFormatPr defaultColWidth="8.81640625" defaultRowHeight="14.5" x14ac:dyDescent="0.35"/>
  <cols>
    <col min="1" max="1" width="2.453125" style="1" customWidth="1"/>
    <col min="2" max="2" width="3.1796875" style="1" customWidth="1"/>
    <col min="3" max="16384" width="8.81640625" style="1"/>
  </cols>
  <sheetData>
    <row r="8" spans="3:3" ht="61.5" x14ac:dyDescent="1.35">
      <c r="C8" s="6" t="s">
        <v>0</v>
      </c>
    </row>
    <row r="10" spans="3:3" ht="28.5" x14ac:dyDescent="0.65">
      <c r="C10" s="7" t="s">
        <v>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15D3D-DD01-43A0-9664-CA65D4426C9E}">
  <sheetPr>
    <tabColor rgb="FF003300"/>
  </sheetPr>
  <dimension ref="B2:L11"/>
  <sheetViews>
    <sheetView showGridLines="0" zoomScale="80" zoomScaleNormal="80" workbookViewId="0">
      <selection activeCell="L7" sqref="L7"/>
    </sheetView>
  </sheetViews>
  <sheetFormatPr defaultColWidth="8.81640625" defaultRowHeight="14.5" x14ac:dyDescent="0.35"/>
  <cols>
    <col min="1" max="16384" width="8.81640625" style="1"/>
  </cols>
  <sheetData>
    <row r="2" spans="2:12" ht="33.5" x14ac:dyDescent="0.75">
      <c r="B2" s="27" t="s">
        <v>2</v>
      </c>
      <c r="C2" s="27"/>
      <c r="D2" s="27"/>
      <c r="E2" s="27"/>
      <c r="F2" s="27"/>
      <c r="G2" s="27"/>
      <c r="H2" s="27"/>
      <c r="I2" s="27"/>
      <c r="J2" s="27"/>
      <c r="K2" s="27"/>
      <c r="L2" s="27"/>
    </row>
    <row r="4" spans="2:12" ht="25.5" customHeight="1" x14ac:dyDescent="0.35">
      <c r="C4" s="28" t="s">
        <v>3</v>
      </c>
      <c r="D4" s="12"/>
      <c r="E4" s="23" t="s">
        <v>4</v>
      </c>
      <c r="F4" s="24"/>
      <c r="G4" s="24"/>
      <c r="H4" s="24"/>
      <c r="I4" s="24"/>
      <c r="J4" s="8"/>
      <c r="K4" s="8"/>
      <c r="L4" s="8"/>
    </row>
    <row r="5" spans="2:12" ht="25.5" customHeight="1" x14ac:dyDescent="0.45">
      <c r="C5" s="68" t="s">
        <v>5</v>
      </c>
      <c r="D5" s="13"/>
      <c r="E5" s="70" t="s">
        <v>6</v>
      </c>
      <c r="F5" s="71"/>
      <c r="G5" s="71"/>
      <c r="H5" s="71"/>
      <c r="I5" s="71"/>
      <c r="J5" s="8"/>
      <c r="K5" s="8"/>
      <c r="L5" s="8"/>
    </row>
    <row r="6" spans="2:12" ht="25.5" customHeight="1" x14ac:dyDescent="0.45">
      <c r="C6" s="68" t="s">
        <v>7</v>
      </c>
      <c r="D6" s="13"/>
      <c r="E6" s="70" t="s">
        <v>8</v>
      </c>
      <c r="F6" s="71"/>
      <c r="G6" s="71"/>
      <c r="H6" s="71"/>
      <c r="I6" s="71"/>
      <c r="J6" s="8"/>
      <c r="K6" s="8"/>
      <c r="L6" s="8"/>
    </row>
    <row r="7" spans="2:12" ht="25.5" customHeight="1" x14ac:dyDescent="0.45">
      <c r="C7" s="67" t="s">
        <v>9</v>
      </c>
      <c r="D7" s="13"/>
      <c r="E7" s="70" t="s">
        <v>10</v>
      </c>
      <c r="F7" s="71"/>
      <c r="G7" s="71"/>
      <c r="H7" s="71"/>
      <c r="I7" s="71"/>
      <c r="J7" s="8"/>
      <c r="K7" s="8"/>
      <c r="L7" s="8"/>
    </row>
    <row r="8" spans="2:12" ht="25.5" customHeight="1" x14ac:dyDescent="0.45">
      <c r="C8" s="68" t="s">
        <v>11</v>
      </c>
      <c r="D8" s="13"/>
      <c r="E8" s="70" t="s">
        <v>12</v>
      </c>
      <c r="F8" s="71"/>
      <c r="G8" s="71"/>
      <c r="H8" s="71"/>
      <c r="I8" s="71"/>
      <c r="J8" s="8"/>
      <c r="K8" s="8"/>
      <c r="L8" s="8"/>
    </row>
    <row r="9" spans="2:12" ht="18.5" x14ac:dyDescent="0.45">
      <c r="C9" s="67"/>
      <c r="D9" s="13"/>
      <c r="E9" s="69"/>
      <c r="F9" s="8"/>
      <c r="G9" s="8"/>
      <c r="H9" s="8"/>
      <c r="I9" s="8"/>
      <c r="J9" s="8"/>
      <c r="K9" s="8"/>
      <c r="L9" s="8"/>
    </row>
    <row r="10" spans="2:12" x14ac:dyDescent="0.35">
      <c r="C10" s="8"/>
      <c r="D10" s="8"/>
      <c r="E10" s="8"/>
      <c r="F10" s="8"/>
      <c r="G10" s="8"/>
      <c r="H10" s="8"/>
      <c r="I10" s="8"/>
      <c r="J10" s="8"/>
      <c r="K10" s="8"/>
      <c r="L10" s="8"/>
    </row>
    <row r="11" spans="2:12" x14ac:dyDescent="0.35">
      <c r="C11" s="8"/>
      <c r="D11" s="8"/>
      <c r="E11" s="8"/>
      <c r="F11" s="8"/>
      <c r="G11" s="8"/>
      <c r="H11" s="8"/>
      <c r="I11" s="8"/>
      <c r="J11" s="8"/>
      <c r="K11" s="8"/>
      <c r="L11" s="8"/>
    </row>
  </sheetData>
  <hyperlinks>
    <hyperlink ref="E5" location="'A. Quarterly data'!A1" display="Quarterly data" xr:uid="{ECF67565-0438-41E5-BDC2-EA2EA8F502DC}"/>
    <hyperlink ref="E6" location="'B. Annual data'!A1" display="Annual data" xr:uid="{649526EA-8E47-4B97-BF47-3B469615C530}"/>
    <hyperlink ref="E8" location="'D. Glossary'!A1" display="Glossary" xr:uid="{ED42C0EA-20C0-48E5-A499-B6D3BCF8ED3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6CC88"/>
  </sheetPr>
  <dimension ref="B1:V34"/>
  <sheetViews>
    <sheetView showGridLines="0" zoomScale="88" zoomScaleNormal="100" workbookViewId="0">
      <pane xSplit="3" ySplit="2" topLeftCell="D3" activePane="bottomRight" state="frozen"/>
      <selection pane="topRight" activeCell="D1" sqref="D1"/>
      <selection pane="bottomLeft" activeCell="A3" sqref="A3"/>
      <selection pane="bottomRight" activeCell="H4" sqref="H4"/>
    </sheetView>
  </sheetViews>
  <sheetFormatPr defaultColWidth="8.81640625" defaultRowHeight="14.5" x14ac:dyDescent="0.35"/>
  <cols>
    <col min="1" max="1" width="8.81640625" style="1"/>
    <col min="2" max="2" width="45" style="1" customWidth="1"/>
    <col min="3" max="3" width="8.81640625" style="26"/>
    <col min="4" max="8" width="12.1796875" style="1" customWidth="1"/>
    <col min="9" max="9" width="4.1796875" style="80" bestFit="1" customWidth="1"/>
    <col min="10" max="10" width="7.81640625" style="1" bestFit="1" customWidth="1"/>
    <col min="11" max="11" width="12.1796875" style="1" customWidth="1"/>
    <col min="12" max="16384" width="8.81640625" style="1"/>
  </cols>
  <sheetData>
    <row r="1" spans="2:22" x14ac:dyDescent="0.35">
      <c r="D1" s="84"/>
      <c r="E1" s="84"/>
      <c r="F1" s="84"/>
      <c r="G1" s="84"/>
      <c r="H1" s="84"/>
    </row>
    <row r="2" spans="2:22" x14ac:dyDescent="0.35">
      <c r="B2" s="9" t="s">
        <v>13</v>
      </c>
      <c r="C2" s="11" t="s">
        <v>14</v>
      </c>
      <c r="D2" s="3" t="s">
        <v>15</v>
      </c>
      <c r="E2" s="3" t="s">
        <v>16</v>
      </c>
      <c r="F2" s="3" t="s">
        <v>17</v>
      </c>
      <c r="G2" s="3" t="s">
        <v>18</v>
      </c>
      <c r="H2" s="3" t="s">
        <v>19</v>
      </c>
      <c r="I2" s="81"/>
      <c r="J2" s="3" t="s">
        <v>20</v>
      </c>
      <c r="K2" s="3" t="s">
        <v>21</v>
      </c>
    </row>
    <row r="3" spans="2:22" s="4" customFormat="1" ht="15.5" x14ac:dyDescent="0.35">
      <c r="B3" s="19" t="s">
        <v>22</v>
      </c>
      <c r="C3" s="25"/>
      <c r="D3" s="20"/>
      <c r="E3" s="20"/>
      <c r="F3" s="20"/>
      <c r="G3" s="20"/>
      <c r="H3" s="21"/>
      <c r="J3" s="21"/>
      <c r="K3" s="21"/>
    </row>
    <row r="4" spans="2:22" ht="14.25" customHeight="1" x14ac:dyDescent="0.35">
      <c r="B4" s="52" t="s">
        <v>23</v>
      </c>
      <c r="C4" s="53" t="s">
        <v>24</v>
      </c>
      <c r="D4" s="54">
        <v>551.57000000000005</v>
      </c>
      <c r="E4" s="54">
        <v>601.63</v>
      </c>
      <c r="F4" s="54">
        <v>598.64</v>
      </c>
      <c r="G4" s="54">
        <v>615.91</v>
      </c>
      <c r="H4" s="54">
        <v>649.9</v>
      </c>
      <c r="I4" s="82"/>
      <c r="J4" s="54">
        <v>1769.54</v>
      </c>
      <c r="K4" s="54">
        <v>2274.2799999999997</v>
      </c>
      <c r="L4" s="80"/>
      <c r="M4" s="78"/>
      <c r="N4" s="78"/>
      <c r="O4" s="78"/>
      <c r="P4" s="78"/>
      <c r="Q4" s="78"/>
      <c r="R4" s="86"/>
      <c r="S4" s="86"/>
      <c r="T4" s="86"/>
      <c r="U4" s="86"/>
      <c r="V4" s="86"/>
    </row>
    <row r="5" spans="2:22" ht="14.25" customHeight="1" x14ac:dyDescent="0.35">
      <c r="B5" s="52" t="s">
        <v>25</v>
      </c>
      <c r="C5" s="53" t="s">
        <v>24</v>
      </c>
      <c r="D5" s="54">
        <v>393.22</v>
      </c>
      <c r="E5" s="54">
        <v>426.39</v>
      </c>
      <c r="F5" s="54">
        <v>410.3</v>
      </c>
      <c r="G5" s="54">
        <v>434.37</v>
      </c>
      <c r="H5" s="54">
        <v>440.06</v>
      </c>
      <c r="I5" s="82"/>
      <c r="J5" s="54">
        <v>1276.43</v>
      </c>
      <c r="K5" s="54">
        <v>1603.23</v>
      </c>
      <c r="L5" s="78"/>
      <c r="M5" s="78"/>
      <c r="N5" s="78"/>
      <c r="O5" s="78"/>
      <c r="P5" s="78"/>
      <c r="Q5" s="78"/>
      <c r="R5" s="86"/>
      <c r="S5" s="86"/>
      <c r="T5" s="86"/>
      <c r="U5" s="86"/>
      <c r="V5" s="86"/>
    </row>
    <row r="6" spans="2:22" ht="14.25" customHeight="1" x14ac:dyDescent="0.35">
      <c r="B6" s="52" t="s">
        <v>26</v>
      </c>
      <c r="C6" s="53" t="s">
        <v>24</v>
      </c>
      <c r="D6" s="54">
        <v>158.35</v>
      </c>
      <c r="E6" s="54">
        <v>175.24</v>
      </c>
      <c r="F6" s="54">
        <v>188.34</v>
      </c>
      <c r="G6" s="54">
        <v>181.54</v>
      </c>
      <c r="H6" s="54">
        <v>209.84</v>
      </c>
      <c r="I6" s="82"/>
      <c r="J6" s="54">
        <v>493.11</v>
      </c>
      <c r="K6" s="54">
        <v>671.05</v>
      </c>
      <c r="L6" s="78"/>
      <c r="M6" s="78"/>
      <c r="N6" s="78"/>
      <c r="O6" s="78"/>
      <c r="P6" s="78"/>
      <c r="Q6" s="78"/>
      <c r="R6" s="86"/>
      <c r="S6" s="86"/>
      <c r="T6" s="86"/>
      <c r="U6" s="86"/>
      <c r="V6" s="86"/>
    </row>
    <row r="7" spans="2:22" ht="27.65" customHeight="1" x14ac:dyDescent="0.35">
      <c r="B7" s="52" t="s">
        <v>27</v>
      </c>
      <c r="C7" s="53" t="s">
        <v>28</v>
      </c>
      <c r="D7" s="73">
        <v>0.151</v>
      </c>
      <c r="E7" s="73">
        <v>0.1234</v>
      </c>
      <c r="F7" s="73">
        <v>0.1681</v>
      </c>
      <c r="G7" s="73">
        <v>0.15310000000000001</v>
      </c>
      <c r="H7" s="73">
        <v>0.1663</v>
      </c>
      <c r="I7" s="82"/>
      <c r="J7" s="73">
        <v>0.1094</v>
      </c>
      <c r="K7" s="73">
        <v>0.14849999999999999</v>
      </c>
      <c r="L7" s="78"/>
      <c r="M7" s="78"/>
      <c r="N7" s="78"/>
      <c r="O7" s="78"/>
      <c r="P7" s="78"/>
      <c r="Q7" s="78"/>
      <c r="R7" s="125"/>
      <c r="S7" s="125"/>
      <c r="T7" s="125"/>
      <c r="U7" s="125"/>
      <c r="V7" s="125"/>
    </row>
    <row r="8" spans="2:22" ht="14.25" customHeight="1" x14ac:dyDescent="0.35">
      <c r="B8" s="19" t="s">
        <v>29</v>
      </c>
      <c r="C8" s="25"/>
      <c r="D8" s="75"/>
      <c r="E8" s="75"/>
      <c r="F8" s="75"/>
      <c r="G8" s="75"/>
      <c r="H8" s="76"/>
      <c r="I8" s="83"/>
      <c r="J8" s="76"/>
      <c r="K8" s="76"/>
      <c r="L8" s="78"/>
      <c r="M8" s="78"/>
      <c r="N8" s="78"/>
      <c r="O8" s="78"/>
      <c r="P8" s="78"/>
      <c r="Q8" s="78"/>
      <c r="R8" s="125"/>
      <c r="S8" s="125"/>
      <c r="T8" s="125"/>
      <c r="U8" s="125"/>
      <c r="V8" s="125"/>
    </row>
    <row r="9" spans="2:22" ht="14.25" customHeight="1" x14ac:dyDescent="0.35">
      <c r="B9" s="52" t="s">
        <v>30</v>
      </c>
      <c r="C9" s="53" t="s">
        <v>24</v>
      </c>
      <c r="D9" s="54">
        <v>410.23</v>
      </c>
      <c r="E9" s="54">
        <v>462.03</v>
      </c>
      <c r="F9" s="54">
        <v>444.87</v>
      </c>
      <c r="G9" s="54">
        <v>479.78999999999996</v>
      </c>
      <c r="H9" s="54">
        <v>497.42999999999995</v>
      </c>
      <c r="I9" s="82"/>
      <c r="J9" s="54">
        <v>1385.38</v>
      </c>
      <c r="K9" s="54">
        <v>1728.8899999999999</v>
      </c>
      <c r="L9" s="80"/>
      <c r="M9" s="78"/>
      <c r="N9" s="78"/>
      <c r="O9" s="78"/>
      <c r="P9" s="78"/>
      <c r="Q9" s="78"/>
      <c r="R9" s="125"/>
      <c r="S9" s="125"/>
      <c r="T9" s="125"/>
      <c r="U9" s="125"/>
      <c r="V9" s="125"/>
    </row>
    <row r="10" spans="2:22" x14ac:dyDescent="0.35">
      <c r="B10" s="52" t="s">
        <v>31</v>
      </c>
      <c r="C10" s="53" t="s">
        <v>28</v>
      </c>
      <c r="D10" s="73">
        <v>0.74370000000000003</v>
      </c>
      <c r="E10" s="73">
        <v>0.76800000000000002</v>
      </c>
      <c r="F10" s="73">
        <v>0.74309999999999998</v>
      </c>
      <c r="G10" s="73">
        <v>0.77900000000000003</v>
      </c>
      <c r="H10" s="73">
        <v>0.76539999999999997</v>
      </c>
      <c r="I10" s="82"/>
      <c r="J10" s="73">
        <v>0.78290000000000004</v>
      </c>
      <c r="K10" s="73">
        <v>0.76019999999999999</v>
      </c>
      <c r="L10" s="78"/>
      <c r="M10" s="78"/>
      <c r="N10" s="78"/>
      <c r="O10" s="78"/>
      <c r="P10" s="78"/>
      <c r="Q10" s="78"/>
      <c r="R10" s="125"/>
      <c r="S10" s="125"/>
      <c r="T10" s="125"/>
      <c r="U10" s="125"/>
      <c r="V10" s="125"/>
    </row>
    <row r="11" spans="2:22" ht="14.25" customHeight="1" x14ac:dyDescent="0.35">
      <c r="B11" s="52" t="s">
        <v>32</v>
      </c>
      <c r="C11" s="53" t="s">
        <v>24</v>
      </c>
      <c r="D11" s="54">
        <v>75.080000000000041</v>
      </c>
      <c r="E11" s="54">
        <v>107.52999999999997</v>
      </c>
      <c r="F11" s="54">
        <v>84.07</v>
      </c>
      <c r="G11" s="54">
        <v>120.61999999999995</v>
      </c>
      <c r="H11" s="54">
        <v>121.94999999999999</v>
      </c>
      <c r="I11" s="82"/>
      <c r="J11" s="54">
        <v>158.19000000000028</v>
      </c>
      <c r="K11" s="54">
        <v>356.59999999999991</v>
      </c>
      <c r="L11" s="80"/>
      <c r="M11" s="78"/>
      <c r="N11" s="78"/>
      <c r="O11" s="78"/>
      <c r="P11" s="78"/>
      <c r="Q11" s="78"/>
      <c r="R11" s="125"/>
      <c r="S11" s="125"/>
      <c r="T11" s="125"/>
      <c r="U11" s="125"/>
      <c r="V11" s="125"/>
    </row>
    <row r="12" spans="2:22" ht="14.25" customHeight="1" x14ac:dyDescent="0.35">
      <c r="B12" s="5" t="s">
        <v>33</v>
      </c>
      <c r="C12" s="10" t="s">
        <v>28</v>
      </c>
      <c r="D12" s="74">
        <v>0.1361</v>
      </c>
      <c r="E12" s="74">
        <v>0.1787</v>
      </c>
      <c r="F12" s="74">
        <v>0.1404</v>
      </c>
      <c r="G12" s="74">
        <v>0.1958</v>
      </c>
      <c r="H12" s="74">
        <v>0.18759999999999999</v>
      </c>
      <c r="I12" s="82"/>
      <c r="J12" s="74">
        <v>8.9399999999999993E-2</v>
      </c>
      <c r="K12" s="74">
        <v>0.15679999999999999</v>
      </c>
      <c r="L12" s="78"/>
      <c r="M12" s="78"/>
      <c r="N12" s="78"/>
      <c r="O12" s="78"/>
      <c r="P12" s="78"/>
      <c r="Q12" s="78"/>
      <c r="R12" s="125"/>
      <c r="S12" s="125"/>
      <c r="T12" s="125"/>
      <c r="U12" s="125"/>
      <c r="V12" s="125"/>
    </row>
    <row r="13" spans="2:22" ht="14.25" customHeight="1" x14ac:dyDescent="0.35">
      <c r="B13" s="19" t="s">
        <v>34</v>
      </c>
      <c r="C13" s="25"/>
      <c r="D13" s="75"/>
      <c r="E13" s="75"/>
      <c r="F13" s="75"/>
      <c r="G13" s="75"/>
      <c r="H13" s="76"/>
      <c r="I13" s="83"/>
      <c r="J13" s="76"/>
      <c r="K13" s="76"/>
      <c r="L13" s="78"/>
      <c r="M13" s="78"/>
      <c r="N13" s="78"/>
      <c r="O13" s="78"/>
      <c r="P13" s="78"/>
      <c r="Q13" s="78"/>
      <c r="R13" s="125"/>
      <c r="S13" s="125"/>
      <c r="T13" s="125"/>
      <c r="U13" s="125"/>
      <c r="V13" s="125"/>
    </row>
    <row r="14" spans="2:22" ht="14.25" customHeight="1" x14ac:dyDescent="0.35">
      <c r="B14" s="52" t="s">
        <v>35</v>
      </c>
      <c r="C14" s="53" t="s">
        <v>36</v>
      </c>
      <c r="D14" s="54">
        <v>221.18100000000001</v>
      </c>
      <c r="E14" s="54">
        <v>349.26</v>
      </c>
      <c r="F14" s="54">
        <v>386.40300000000002</v>
      </c>
      <c r="G14" s="54">
        <v>405.62</v>
      </c>
      <c r="H14" s="54">
        <v>423.964</v>
      </c>
      <c r="I14" s="82"/>
      <c r="J14" s="54">
        <v>608.43600000000004</v>
      </c>
      <c r="K14" s="54">
        <v>1142.4970000000001</v>
      </c>
      <c r="L14" s="80"/>
      <c r="M14" s="78"/>
      <c r="N14" s="78"/>
      <c r="O14" s="78"/>
      <c r="P14" s="78"/>
      <c r="Q14" s="78"/>
      <c r="R14" s="125"/>
      <c r="S14" s="125"/>
      <c r="T14" s="125"/>
      <c r="U14" s="125"/>
      <c r="V14" s="125"/>
    </row>
    <row r="15" spans="2:22" ht="14.25" customHeight="1" x14ac:dyDescent="0.35">
      <c r="B15" s="52" t="s">
        <v>37</v>
      </c>
      <c r="C15" s="53" t="s">
        <v>36</v>
      </c>
      <c r="D15" s="54">
        <v>208.696</v>
      </c>
      <c r="E15" s="54">
        <v>334.82100000000003</v>
      </c>
      <c r="F15" s="54">
        <v>373.166</v>
      </c>
      <c r="G15" s="54">
        <v>391.666</v>
      </c>
      <c r="H15" s="54">
        <v>408.36099999999999</v>
      </c>
      <c r="I15" s="82"/>
      <c r="J15" s="54">
        <v>570.47199999999998</v>
      </c>
      <c r="K15" s="54">
        <v>1090.98</v>
      </c>
      <c r="L15" s="80"/>
      <c r="M15" s="78"/>
      <c r="N15" s="78"/>
      <c r="O15" s="78"/>
      <c r="P15" s="78"/>
      <c r="Q15" s="78"/>
      <c r="R15" s="125"/>
      <c r="S15" s="125"/>
      <c r="T15" s="125"/>
      <c r="U15" s="125"/>
      <c r="V15" s="125"/>
    </row>
    <row r="16" spans="2:22" ht="14.25" customHeight="1" x14ac:dyDescent="0.35">
      <c r="B16" s="52" t="s">
        <v>38</v>
      </c>
      <c r="C16" s="53" t="s">
        <v>36</v>
      </c>
      <c r="D16" s="54">
        <v>46.116999999999997</v>
      </c>
      <c r="E16" s="54">
        <v>53.975999999999999</v>
      </c>
      <c r="F16" s="54">
        <v>53.170999999999999</v>
      </c>
      <c r="G16" s="54">
        <v>59.281999999999996</v>
      </c>
      <c r="H16" s="54">
        <v>63.29</v>
      </c>
      <c r="I16" s="82"/>
      <c r="J16" s="54">
        <v>142.01499999999999</v>
      </c>
      <c r="K16" s="54">
        <v>201.16300000000001</v>
      </c>
      <c r="L16" s="80"/>
      <c r="M16" s="78"/>
      <c r="N16" s="78"/>
      <c r="O16" s="78"/>
      <c r="P16" s="78"/>
      <c r="Q16" s="78"/>
      <c r="R16" s="125"/>
      <c r="S16" s="125"/>
      <c r="T16" s="125"/>
      <c r="U16" s="125"/>
      <c r="V16" s="125"/>
    </row>
    <row r="17" spans="2:22" ht="14.25" customHeight="1" x14ac:dyDescent="0.35">
      <c r="B17" s="52" t="s">
        <v>39</v>
      </c>
      <c r="C17" s="53" t="s">
        <v>36</v>
      </c>
      <c r="D17" s="54">
        <v>12.484999999999999</v>
      </c>
      <c r="E17" s="54">
        <v>14.439</v>
      </c>
      <c r="F17" s="54">
        <v>13.238</v>
      </c>
      <c r="G17" s="54">
        <v>13.956</v>
      </c>
      <c r="H17" s="54">
        <v>15.603999999999999</v>
      </c>
      <c r="I17" s="82"/>
      <c r="J17" s="54">
        <v>37.963999999999999</v>
      </c>
      <c r="K17" s="54">
        <v>51.517000000000003</v>
      </c>
      <c r="L17" s="80"/>
      <c r="M17" s="78"/>
      <c r="N17" s="78"/>
      <c r="O17" s="78"/>
      <c r="P17" s="78"/>
      <c r="Q17" s="78"/>
      <c r="R17" s="125"/>
      <c r="S17" s="125"/>
      <c r="T17" s="125"/>
      <c r="U17" s="125"/>
      <c r="V17" s="125"/>
    </row>
    <row r="18" spans="2:22" ht="14.25" customHeight="1" x14ac:dyDescent="0.35">
      <c r="B18" s="52" t="s">
        <v>40</v>
      </c>
      <c r="C18" s="53" t="s">
        <v>41</v>
      </c>
      <c r="D18" s="72">
        <v>1.3</v>
      </c>
      <c r="E18" s="72">
        <v>1.57</v>
      </c>
      <c r="F18" s="72">
        <v>1.6950000000000001</v>
      </c>
      <c r="G18" s="72">
        <v>1.75</v>
      </c>
      <c r="H18" s="72">
        <v>1.88</v>
      </c>
      <c r="I18" s="82"/>
      <c r="J18" s="72">
        <v>3.44</v>
      </c>
      <c r="K18" s="72">
        <v>5.68</v>
      </c>
      <c r="L18" s="80"/>
      <c r="M18" s="78"/>
      <c r="N18" s="78"/>
      <c r="O18" s="78"/>
      <c r="P18" s="78"/>
      <c r="Q18" s="78"/>
      <c r="R18" s="125"/>
      <c r="S18" s="125"/>
      <c r="T18" s="125"/>
      <c r="U18" s="125"/>
      <c r="V18" s="125"/>
    </row>
    <row r="19" spans="2:22" ht="14.25" customHeight="1" x14ac:dyDescent="0.35">
      <c r="B19" s="52" t="s">
        <v>42</v>
      </c>
      <c r="C19" s="53" t="s">
        <v>43</v>
      </c>
      <c r="D19" s="54">
        <v>151.53</v>
      </c>
      <c r="E19" s="54">
        <v>224.17</v>
      </c>
      <c r="F19" s="54">
        <v>229.9</v>
      </c>
      <c r="G19" s="54">
        <v>250.08</v>
      </c>
      <c r="H19" s="54">
        <v>274.67</v>
      </c>
      <c r="I19" s="82"/>
      <c r="J19" s="54">
        <v>248.97</v>
      </c>
      <c r="K19" s="54">
        <v>716.27</v>
      </c>
      <c r="L19" s="80"/>
      <c r="M19" s="78"/>
      <c r="N19" s="78"/>
      <c r="O19" s="78"/>
      <c r="P19" s="78"/>
      <c r="Q19" s="78"/>
      <c r="R19" s="125"/>
      <c r="S19" s="125"/>
      <c r="T19" s="125"/>
      <c r="U19" s="125"/>
      <c r="V19" s="125"/>
    </row>
    <row r="20" spans="2:22" s="48" customFormat="1" ht="14.25" customHeight="1" x14ac:dyDescent="0.35">
      <c r="B20" s="52" t="s">
        <v>44</v>
      </c>
      <c r="C20" s="53" t="s">
        <v>43</v>
      </c>
      <c r="D20" s="77">
        <v>1.6</v>
      </c>
      <c r="E20" s="77">
        <v>1.73</v>
      </c>
      <c r="F20" s="77">
        <v>1.78</v>
      </c>
      <c r="G20" s="77">
        <v>1.84</v>
      </c>
      <c r="H20" s="77">
        <v>1.9</v>
      </c>
      <c r="I20" s="82"/>
      <c r="J20" s="77">
        <v>1.39</v>
      </c>
      <c r="K20" s="77">
        <v>1.78</v>
      </c>
      <c r="L20" s="80"/>
      <c r="M20" s="78"/>
      <c r="N20" s="78"/>
      <c r="O20" s="78"/>
      <c r="P20" s="78"/>
      <c r="Q20" s="78"/>
      <c r="R20" s="125"/>
      <c r="S20" s="125"/>
      <c r="T20" s="125"/>
      <c r="U20" s="125"/>
      <c r="V20" s="125"/>
    </row>
    <row r="21" spans="2:22" ht="14.25" customHeight="1" x14ac:dyDescent="0.35">
      <c r="B21" s="52" t="s">
        <v>45</v>
      </c>
      <c r="C21" s="53" t="s">
        <v>46</v>
      </c>
      <c r="D21" s="54">
        <v>804.93</v>
      </c>
      <c r="E21" s="54">
        <v>915.73</v>
      </c>
      <c r="F21" s="54">
        <v>954.43</v>
      </c>
      <c r="G21" s="54">
        <v>988.3</v>
      </c>
      <c r="H21" s="54">
        <v>1034.9000000000001</v>
      </c>
      <c r="I21" s="82"/>
      <c r="J21" s="54">
        <v>644.5</v>
      </c>
      <c r="K21" s="54">
        <v>954.43</v>
      </c>
      <c r="L21" s="80"/>
      <c r="M21" s="78"/>
      <c r="N21" s="78"/>
      <c r="O21" s="78"/>
      <c r="P21" s="78"/>
      <c r="Q21" s="78"/>
      <c r="R21" s="125"/>
      <c r="S21" s="125"/>
      <c r="T21" s="125"/>
      <c r="U21" s="125"/>
      <c r="V21" s="125"/>
    </row>
    <row r="22" spans="2:22" ht="14.25" customHeight="1" x14ac:dyDescent="0.35">
      <c r="B22" s="52" t="s">
        <v>47</v>
      </c>
      <c r="C22" s="53" t="s">
        <v>43</v>
      </c>
      <c r="D22" s="54">
        <v>147.06</v>
      </c>
      <c r="E22" s="54">
        <v>184.41</v>
      </c>
      <c r="F22" s="54">
        <v>238.52</v>
      </c>
      <c r="G22" s="54">
        <v>225.01</v>
      </c>
      <c r="H22" s="54">
        <v>262.64</v>
      </c>
      <c r="I22" s="82"/>
      <c r="J22" s="54">
        <v>529</v>
      </c>
      <c r="K22" s="54">
        <v>712.99</v>
      </c>
      <c r="L22" s="80"/>
      <c r="M22" s="78"/>
      <c r="N22" s="78"/>
      <c r="O22" s="78"/>
      <c r="P22" s="78"/>
      <c r="Q22" s="78"/>
      <c r="R22" s="125"/>
      <c r="S22" s="125"/>
      <c r="T22" s="125"/>
      <c r="U22" s="125"/>
      <c r="V22" s="125"/>
    </row>
    <row r="23" spans="2:22" x14ac:dyDescent="0.35">
      <c r="B23" s="33"/>
      <c r="D23" s="47"/>
      <c r="E23" s="47"/>
      <c r="F23" s="47"/>
      <c r="G23" s="47"/>
      <c r="H23" s="47"/>
      <c r="J23" s="47"/>
      <c r="K23" s="47"/>
    </row>
    <row r="24" spans="2:22" x14ac:dyDescent="0.35">
      <c r="C24" s="1"/>
      <c r="I24" s="1"/>
    </row>
    <row r="25" spans="2:22" x14ac:dyDescent="0.35">
      <c r="C25" s="1"/>
      <c r="I25" s="1"/>
    </row>
    <row r="26" spans="2:22" x14ac:dyDescent="0.35">
      <c r="C26" s="1"/>
      <c r="I26" s="1"/>
    </row>
    <row r="27" spans="2:22" x14ac:dyDescent="0.35">
      <c r="C27" s="1"/>
      <c r="I27" s="1"/>
    </row>
    <row r="28" spans="2:22" x14ac:dyDescent="0.35">
      <c r="C28" s="1"/>
      <c r="I28" s="1"/>
    </row>
    <row r="29" spans="2:22" x14ac:dyDescent="0.35">
      <c r="C29" s="1"/>
      <c r="I29" s="1"/>
    </row>
    <row r="30" spans="2:22" x14ac:dyDescent="0.35">
      <c r="C30" s="1"/>
      <c r="I30" s="1"/>
    </row>
    <row r="31" spans="2:22" x14ac:dyDescent="0.35">
      <c r="C31" s="1"/>
      <c r="I31" s="1"/>
    </row>
    <row r="32" spans="2:22" x14ac:dyDescent="0.35">
      <c r="C32" s="1"/>
      <c r="I32" s="1"/>
    </row>
    <row r="33" spans="3:3" x14ac:dyDescent="0.35">
      <c r="C33" s="1"/>
    </row>
    <row r="34" spans="3:3" x14ac:dyDescent="0.35">
      <c r="C34" s="1"/>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E68CE-2082-4BDB-918B-007DBBCFC4C9}">
  <sheetPr>
    <tabColor rgb="FF36CC88"/>
  </sheetPr>
  <dimension ref="B1:N38"/>
  <sheetViews>
    <sheetView showGridLines="0" zoomScale="90" zoomScaleNormal="90" workbookViewId="0">
      <pane xSplit="3" ySplit="2" topLeftCell="D3" activePane="bottomRight" state="frozen"/>
      <selection pane="topRight" activeCell="D1" sqref="D1"/>
      <selection pane="bottomLeft" activeCell="A3" sqref="A3"/>
      <selection pane="bottomRight" activeCell="H11" sqref="H11"/>
    </sheetView>
  </sheetViews>
  <sheetFormatPr defaultColWidth="8.81640625" defaultRowHeight="14.5" x14ac:dyDescent="0.35"/>
  <cols>
    <col min="1" max="1" width="10.81640625" style="1" customWidth="1"/>
    <col min="2" max="2" width="67.1796875" style="1" bestFit="1" customWidth="1"/>
    <col min="3" max="3" width="6.81640625" style="26" customWidth="1"/>
    <col min="4" max="5" width="13.1796875" style="1" bestFit="1" customWidth="1"/>
    <col min="6" max="6" width="13.1796875" style="85" bestFit="1" customWidth="1"/>
    <col min="7" max="8" width="13.81640625" style="1" bestFit="1" customWidth="1"/>
    <col min="9" max="9" width="2.1796875" style="1" customWidth="1"/>
    <col min="10" max="11" width="10.81640625" style="1" customWidth="1"/>
    <col min="12" max="16384" width="8.81640625" style="1"/>
  </cols>
  <sheetData>
    <row r="1" spans="2:14" ht="20.149999999999999" customHeight="1" x14ac:dyDescent="0.35">
      <c r="F1" s="1"/>
    </row>
    <row r="2" spans="2:14" x14ac:dyDescent="0.35">
      <c r="B2" s="9" t="s">
        <v>13</v>
      </c>
      <c r="C2" s="11" t="s">
        <v>14</v>
      </c>
      <c r="D2" s="3" t="s">
        <v>15</v>
      </c>
      <c r="E2" s="3" t="s">
        <v>16</v>
      </c>
      <c r="F2" s="3" t="s">
        <v>17</v>
      </c>
      <c r="G2" s="3" t="s">
        <v>18</v>
      </c>
      <c r="H2" s="3" t="s">
        <v>19</v>
      </c>
      <c r="I2" s="81"/>
      <c r="J2" s="3" t="s">
        <v>20</v>
      </c>
      <c r="K2" s="3" t="s">
        <v>21</v>
      </c>
    </row>
    <row r="3" spans="2:14" s="15" customFormat="1" x14ac:dyDescent="0.35">
      <c r="B3" s="18" t="s">
        <v>48</v>
      </c>
      <c r="C3" s="29" t="s">
        <v>24</v>
      </c>
      <c r="D3" s="89">
        <v>551.57000000000005</v>
      </c>
      <c r="E3" s="89">
        <v>601.63</v>
      </c>
      <c r="F3" s="89">
        <v>598.64</v>
      </c>
      <c r="G3" s="89">
        <v>615.91</v>
      </c>
      <c r="H3" s="89">
        <v>649.9</v>
      </c>
      <c r="I3" s="87"/>
      <c r="J3" s="89">
        <v>1769.54</v>
      </c>
      <c r="K3" s="89">
        <v>2274.2799999999997</v>
      </c>
      <c r="L3" s="115"/>
      <c r="N3" s="116"/>
    </row>
    <row r="4" spans="2:14" x14ac:dyDescent="0.35">
      <c r="B4" s="56" t="s">
        <v>25</v>
      </c>
      <c r="C4" s="57" t="s">
        <v>24</v>
      </c>
      <c r="D4" s="90">
        <v>393.22</v>
      </c>
      <c r="E4" s="90">
        <v>426.39</v>
      </c>
      <c r="F4" s="90">
        <v>410.3</v>
      </c>
      <c r="G4" s="90">
        <v>434.37</v>
      </c>
      <c r="H4" s="90">
        <v>440.06</v>
      </c>
      <c r="I4" s="87"/>
      <c r="J4" s="90">
        <v>1276.43</v>
      </c>
      <c r="K4" s="90">
        <v>1603.23</v>
      </c>
      <c r="L4" s="88"/>
    </row>
    <row r="5" spans="2:14" x14ac:dyDescent="0.35">
      <c r="B5" s="56" t="s">
        <v>26</v>
      </c>
      <c r="C5" s="57" t="s">
        <v>24</v>
      </c>
      <c r="D5" s="90">
        <v>158.35</v>
      </c>
      <c r="E5" s="90">
        <v>175.24</v>
      </c>
      <c r="F5" s="90">
        <v>188.34</v>
      </c>
      <c r="G5" s="90">
        <v>181.54</v>
      </c>
      <c r="H5" s="90">
        <v>209.84</v>
      </c>
      <c r="I5" s="87"/>
      <c r="J5" s="90">
        <v>493.11</v>
      </c>
      <c r="K5" s="90">
        <v>671.05</v>
      </c>
      <c r="L5" s="88"/>
    </row>
    <row r="6" spans="2:14" x14ac:dyDescent="0.35">
      <c r="D6" s="92"/>
      <c r="E6" s="92"/>
      <c r="F6" s="92"/>
      <c r="G6" s="92"/>
      <c r="H6" s="92"/>
      <c r="I6" s="91"/>
      <c r="J6" s="92"/>
      <c r="K6" s="92"/>
      <c r="L6" s="88"/>
    </row>
    <row r="7" spans="2:14" s="15" customFormat="1" x14ac:dyDescent="0.35">
      <c r="B7" s="15" t="s">
        <v>49</v>
      </c>
      <c r="C7" s="26" t="s">
        <v>24</v>
      </c>
      <c r="D7" s="93">
        <v>141.34</v>
      </c>
      <c r="E7" s="93">
        <v>139.60000000000002</v>
      </c>
      <c r="F7" s="93">
        <v>153.76999999999998</v>
      </c>
      <c r="G7" s="93">
        <v>136.12</v>
      </c>
      <c r="H7" s="93">
        <v>152.47</v>
      </c>
      <c r="I7" s="87"/>
      <c r="J7" s="93">
        <v>384.15999999999997</v>
      </c>
      <c r="K7" s="93">
        <v>545.39</v>
      </c>
      <c r="L7" s="88"/>
    </row>
    <row r="8" spans="2:14" x14ac:dyDescent="0.35">
      <c r="B8" s="56" t="s">
        <v>50</v>
      </c>
      <c r="C8" s="57" t="s">
        <v>24</v>
      </c>
      <c r="D8" s="94">
        <v>34.46</v>
      </c>
      <c r="E8" s="94">
        <v>40.31</v>
      </c>
      <c r="F8" s="94">
        <v>36.1</v>
      </c>
      <c r="G8" s="94">
        <v>28.3</v>
      </c>
      <c r="H8" s="94">
        <v>31.730000000000004</v>
      </c>
      <c r="I8" s="87"/>
      <c r="J8" s="94">
        <v>123.1</v>
      </c>
      <c r="K8" s="94">
        <v>140.76</v>
      </c>
      <c r="L8" s="88"/>
    </row>
    <row r="9" spans="2:14" x14ac:dyDescent="0.35">
      <c r="B9" s="14" t="s">
        <v>51</v>
      </c>
      <c r="C9" s="26" t="s">
        <v>24</v>
      </c>
      <c r="D9" s="95">
        <v>43.46</v>
      </c>
      <c r="E9" s="95">
        <v>27.12</v>
      </c>
      <c r="F9" s="95">
        <v>44.12</v>
      </c>
      <c r="G9" s="95">
        <v>39.61</v>
      </c>
      <c r="H9" s="95">
        <v>40.49</v>
      </c>
      <c r="I9" s="87"/>
      <c r="J9" s="95">
        <v>111.52</v>
      </c>
      <c r="K9" s="95">
        <v>136.02000000000001</v>
      </c>
      <c r="L9" s="88"/>
    </row>
    <row r="10" spans="2:14" x14ac:dyDescent="0.35">
      <c r="B10" s="56" t="s">
        <v>52</v>
      </c>
      <c r="C10" s="57" t="s">
        <v>24</v>
      </c>
      <c r="D10" s="94">
        <v>63.42</v>
      </c>
      <c r="E10" s="94">
        <v>72.17</v>
      </c>
      <c r="F10" s="94">
        <v>73.55</v>
      </c>
      <c r="G10" s="94">
        <v>68.209999999999994</v>
      </c>
      <c r="H10" s="94">
        <v>80.25</v>
      </c>
      <c r="I10" s="87"/>
      <c r="J10" s="94">
        <v>149.54</v>
      </c>
      <c r="K10" s="94">
        <v>268.61</v>
      </c>
      <c r="L10" s="88"/>
    </row>
    <row r="11" spans="2:14" s="15" customFormat="1" x14ac:dyDescent="0.35">
      <c r="B11" s="58" t="s">
        <v>30</v>
      </c>
      <c r="C11" s="59" t="s">
        <v>24</v>
      </c>
      <c r="D11" s="96">
        <v>410.23</v>
      </c>
      <c r="E11" s="96">
        <v>462.03</v>
      </c>
      <c r="F11" s="96">
        <v>444.87</v>
      </c>
      <c r="G11" s="96">
        <v>479.78999999999996</v>
      </c>
      <c r="H11" s="96">
        <v>497.42999999999995</v>
      </c>
      <c r="I11" s="87"/>
      <c r="J11" s="96">
        <v>1385.38</v>
      </c>
      <c r="K11" s="96">
        <v>1728.8899999999999</v>
      </c>
      <c r="L11" s="88"/>
    </row>
    <row r="12" spans="2:14" s="33" customFormat="1" x14ac:dyDescent="0.35">
      <c r="B12" s="117" t="s">
        <v>53</v>
      </c>
      <c r="C12" s="105" t="s">
        <v>28</v>
      </c>
      <c r="D12" s="106">
        <v>0.74370000000000003</v>
      </c>
      <c r="E12" s="106">
        <v>0.76800000000000002</v>
      </c>
      <c r="F12" s="106">
        <v>0.74309999999999998</v>
      </c>
      <c r="G12" s="106">
        <v>0.77900000000000003</v>
      </c>
      <c r="H12" s="106">
        <v>0.76539999999999997</v>
      </c>
      <c r="I12" s="118"/>
      <c r="J12" s="106">
        <v>0.78290000000000004</v>
      </c>
      <c r="K12" s="106">
        <v>0.76019999999999999</v>
      </c>
      <c r="L12" s="88"/>
    </row>
    <row r="13" spans="2:14" x14ac:dyDescent="0.35">
      <c r="D13" s="119"/>
      <c r="E13" s="119"/>
      <c r="F13" s="119"/>
      <c r="G13" s="119"/>
      <c r="H13" s="119"/>
      <c r="I13" s="87"/>
      <c r="J13" s="97"/>
      <c r="K13" s="97"/>
      <c r="L13" s="88"/>
    </row>
    <row r="14" spans="2:14" s="32" customFormat="1" x14ac:dyDescent="0.35">
      <c r="B14" s="31" t="s">
        <v>54</v>
      </c>
      <c r="C14" s="26" t="s">
        <v>24</v>
      </c>
      <c r="D14" s="98">
        <v>335.15</v>
      </c>
      <c r="E14" s="98">
        <v>354.5</v>
      </c>
      <c r="F14" s="98">
        <v>360.8</v>
      </c>
      <c r="G14" s="98">
        <v>359.17</v>
      </c>
      <c r="H14" s="98">
        <v>375.47999999999996</v>
      </c>
      <c r="I14" s="87"/>
      <c r="J14" s="99">
        <v>1227.1899999999998</v>
      </c>
      <c r="K14" s="99">
        <v>1372.29</v>
      </c>
      <c r="L14" s="88"/>
    </row>
    <row r="15" spans="2:14" x14ac:dyDescent="0.35">
      <c r="B15" s="56" t="s">
        <v>55</v>
      </c>
      <c r="C15" s="57" t="s">
        <v>24</v>
      </c>
      <c r="D15" s="90">
        <v>219.89</v>
      </c>
      <c r="E15" s="90">
        <v>223.56</v>
      </c>
      <c r="F15" s="90">
        <v>222.68</v>
      </c>
      <c r="G15" s="90">
        <v>225.28</v>
      </c>
      <c r="H15" s="90">
        <v>239.44</v>
      </c>
      <c r="I15" s="87"/>
      <c r="J15" s="90">
        <v>781.49</v>
      </c>
      <c r="K15" s="90">
        <v>869.43</v>
      </c>
      <c r="L15" s="88"/>
    </row>
    <row r="16" spans="2:14" x14ac:dyDescent="0.35">
      <c r="B16" s="56" t="s">
        <v>56</v>
      </c>
      <c r="C16" s="57" t="s">
        <v>24</v>
      </c>
      <c r="D16" s="90">
        <v>46.08</v>
      </c>
      <c r="E16" s="90">
        <v>49.33</v>
      </c>
      <c r="F16" s="90">
        <v>52.74</v>
      </c>
      <c r="G16" s="90">
        <v>48.41</v>
      </c>
      <c r="H16" s="90">
        <v>55.4</v>
      </c>
      <c r="I16" s="87"/>
      <c r="J16" s="90">
        <v>158.05000000000001</v>
      </c>
      <c r="K16" s="90">
        <v>189.56</v>
      </c>
      <c r="L16" s="88"/>
    </row>
    <row r="17" spans="2:12" x14ac:dyDescent="0.35">
      <c r="B17" s="56" t="s">
        <v>57</v>
      </c>
      <c r="C17" s="57" t="s">
        <v>24</v>
      </c>
      <c r="D17" s="90">
        <v>26.73</v>
      </c>
      <c r="E17" s="90">
        <v>32.840000000000003</v>
      </c>
      <c r="F17" s="90">
        <v>23.61</v>
      </c>
      <c r="G17" s="90">
        <v>29.11</v>
      </c>
      <c r="H17" s="90">
        <v>34.51</v>
      </c>
      <c r="I17" s="87"/>
      <c r="J17" s="90">
        <v>115.83</v>
      </c>
      <c r="K17" s="90">
        <v>113.25</v>
      </c>
      <c r="L17" s="88"/>
    </row>
    <row r="18" spans="2:12" x14ac:dyDescent="0.35">
      <c r="B18" s="14" t="s">
        <v>58</v>
      </c>
      <c r="C18" s="26" t="s">
        <v>24</v>
      </c>
      <c r="D18" s="95">
        <v>42.45</v>
      </c>
      <c r="E18" s="95">
        <v>48.769999999999996</v>
      </c>
      <c r="F18" s="95">
        <v>61.77</v>
      </c>
      <c r="G18" s="95">
        <v>56.370000000000005</v>
      </c>
      <c r="H18" s="95">
        <v>46.13</v>
      </c>
      <c r="I18" s="87"/>
      <c r="J18" s="95">
        <v>171.82</v>
      </c>
      <c r="K18" s="95">
        <v>200.05</v>
      </c>
      <c r="L18" s="88"/>
    </row>
    <row r="19" spans="2:12" s="15" customFormat="1" x14ac:dyDescent="0.35">
      <c r="B19" s="18" t="s">
        <v>32</v>
      </c>
      <c r="C19" s="29" t="s">
        <v>24</v>
      </c>
      <c r="D19" s="89">
        <v>75.080000000000041</v>
      </c>
      <c r="E19" s="89">
        <v>107.52999999999997</v>
      </c>
      <c r="F19" s="89">
        <v>84.07</v>
      </c>
      <c r="G19" s="89">
        <v>120.61999999999995</v>
      </c>
      <c r="H19" s="128">
        <v>121.94999999999999</v>
      </c>
      <c r="I19" s="87"/>
      <c r="J19" s="89">
        <v>158.19000000000028</v>
      </c>
      <c r="K19" s="89">
        <v>356.59999999999991</v>
      </c>
      <c r="L19" s="88"/>
    </row>
    <row r="20" spans="2:12" s="33" customFormat="1" x14ac:dyDescent="0.35">
      <c r="B20" s="117" t="s">
        <v>59</v>
      </c>
      <c r="C20" s="105" t="s">
        <v>28</v>
      </c>
      <c r="D20" s="106">
        <f>D19/D3</f>
        <v>0.136120528672698</v>
      </c>
      <c r="E20" s="106">
        <v>0.1787</v>
      </c>
      <c r="F20" s="106">
        <v>0.1404</v>
      </c>
      <c r="G20" s="106">
        <v>0.1958</v>
      </c>
      <c r="H20" s="106">
        <v>0.18759999999999999</v>
      </c>
      <c r="I20" s="118"/>
      <c r="J20" s="106">
        <v>8.9399999999999993E-2</v>
      </c>
      <c r="K20" s="106">
        <v>0.15679999999999999</v>
      </c>
      <c r="L20" s="88"/>
    </row>
    <row r="21" spans="2:12" x14ac:dyDescent="0.35">
      <c r="D21" s="97"/>
      <c r="E21" s="97"/>
      <c r="F21" s="97"/>
      <c r="G21" s="97"/>
      <c r="H21" s="97"/>
      <c r="I21" s="97"/>
      <c r="J21" s="97"/>
      <c r="K21" s="97"/>
      <c r="L21" s="88"/>
    </row>
    <row r="22" spans="2:12" x14ac:dyDescent="0.35">
      <c r="B22" s="15" t="s">
        <v>60</v>
      </c>
      <c r="C22" s="49" t="s">
        <v>24</v>
      </c>
      <c r="D22" s="93">
        <v>113.37999999999998</v>
      </c>
      <c r="E22" s="93">
        <v>158.76</v>
      </c>
      <c r="F22" s="93">
        <v>106.27</v>
      </c>
      <c r="G22" s="93">
        <v>125.48</v>
      </c>
      <c r="H22" s="126">
        <v>110.77999999999999</v>
      </c>
      <c r="I22" s="87"/>
      <c r="J22" s="93">
        <v>555.77</v>
      </c>
      <c r="K22" s="100">
        <v>492.98999999999995</v>
      </c>
      <c r="L22" s="88"/>
    </row>
    <row r="23" spans="2:12" x14ac:dyDescent="0.35">
      <c r="B23" s="56" t="s">
        <v>61</v>
      </c>
      <c r="C23" s="57" t="s">
        <v>24</v>
      </c>
      <c r="D23" s="94">
        <v>33.76</v>
      </c>
      <c r="E23" s="94">
        <v>33.32</v>
      </c>
      <c r="F23" s="94">
        <v>38.409999999999997</v>
      </c>
      <c r="G23" s="94">
        <v>31.39</v>
      </c>
      <c r="H23" s="127">
        <v>32.01</v>
      </c>
      <c r="I23" s="87"/>
      <c r="J23" s="94">
        <v>191.76</v>
      </c>
      <c r="K23" s="90">
        <v>140.27000000000001</v>
      </c>
      <c r="L23" s="88"/>
    </row>
    <row r="24" spans="2:12" x14ac:dyDescent="0.35">
      <c r="B24" s="56" t="s">
        <v>62</v>
      </c>
      <c r="C24" s="57" t="s">
        <v>24</v>
      </c>
      <c r="D24" s="94">
        <v>40.9</v>
      </c>
      <c r="E24" s="94">
        <v>79.91</v>
      </c>
      <c r="F24" s="94">
        <v>35.43</v>
      </c>
      <c r="G24" s="94">
        <v>34.200000000000003</v>
      </c>
      <c r="H24" s="127">
        <v>35.03</v>
      </c>
      <c r="I24" s="87"/>
      <c r="J24" s="94">
        <v>235.47</v>
      </c>
      <c r="K24" s="90">
        <v>197.13</v>
      </c>
      <c r="L24" s="88"/>
    </row>
    <row r="25" spans="2:12" x14ac:dyDescent="0.35">
      <c r="B25" s="56" t="s">
        <v>63</v>
      </c>
      <c r="C25" s="57" t="s">
        <v>24</v>
      </c>
      <c r="D25" s="94">
        <v>38.54</v>
      </c>
      <c r="E25" s="94">
        <v>27.89</v>
      </c>
      <c r="F25" s="94">
        <v>18.850000000000001</v>
      </c>
      <c r="G25" s="94">
        <v>66.05</v>
      </c>
      <c r="H25" s="127">
        <v>28.59</v>
      </c>
      <c r="I25" s="87"/>
      <c r="J25" s="94">
        <v>105.81</v>
      </c>
      <c r="K25" s="90">
        <v>114.8</v>
      </c>
      <c r="L25" s="124"/>
    </row>
    <row r="26" spans="2:12" x14ac:dyDescent="0.35">
      <c r="B26" s="56" t="s">
        <v>64</v>
      </c>
      <c r="C26" s="57" t="s">
        <v>24</v>
      </c>
      <c r="D26" s="94">
        <v>17.98</v>
      </c>
      <c r="E26" s="94">
        <v>21.66</v>
      </c>
      <c r="F26" s="94">
        <v>21.52</v>
      </c>
      <c r="G26" s="94">
        <v>21.42</v>
      </c>
      <c r="H26" s="127">
        <v>21.27</v>
      </c>
      <c r="I26" s="87"/>
      <c r="J26" s="94">
        <v>64.459999999999994</v>
      </c>
      <c r="K26" s="90">
        <v>78.959999999999994</v>
      </c>
      <c r="L26" s="88"/>
    </row>
    <row r="27" spans="2:12" ht="16.5" x14ac:dyDescent="0.35">
      <c r="B27" s="60" t="s">
        <v>65</v>
      </c>
      <c r="C27" s="57" t="s">
        <v>24</v>
      </c>
      <c r="D27" s="94">
        <v>-17.8</v>
      </c>
      <c r="E27" s="94">
        <v>-4.0200000000000005</v>
      </c>
      <c r="F27" s="94">
        <v>-7.9399999999999995</v>
      </c>
      <c r="G27" s="94">
        <v>-27.56</v>
      </c>
      <c r="H27" s="127">
        <v>-6.1349999999999998</v>
      </c>
      <c r="I27" s="87"/>
      <c r="J27" s="94">
        <v>-41.73</v>
      </c>
      <c r="K27" s="90">
        <v>-38.17</v>
      </c>
      <c r="L27" s="88"/>
    </row>
    <row r="28" spans="2:12" s="15" customFormat="1" x14ac:dyDescent="0.35">
      <c r="B28" s="58" t="s">
        <v>66</v>
      </c>
      <c r="C28" s="59" t="s">
        <v>24</v>
      </c>
      <c r="D28" s="96">
        <v>-38.299999999999997</v>
      </c>
      <c r="E28" s="96">
        <v>-51.230000000000018</v>
      </c>
      <c r="F28" s="96">
        <v>-22.200000000000003</v>
      </c>
      <c r="G28" s="101">
        <v>-4.84</v>
      </c>
      <c r="H28" s="96">
        <v>11.17</v>
      </c>
      <c r="I28" s="87"/>
      <c r="J28" s="112">
        <v>-397.5799999999997</v>
      </c>
      <c r="K28" s="112">
        <v>-136.39000000000004</v>
      </c>
      <c r="L28" s="88"/>
    </row>
    <row r="29" spans="2:12" x14ac:dyDescent="0.35">
      <c r="B29" s="14" t="s">
        <v>67</v>
      </c>
      <c r="C29" s="26" t="s">
        <v>24</v>
      </c>
      <c r="D29" s="92">
        <v>-6.3</v>
      </c>
      <c r="E29" s="92">
        <v>5.46</v>
      </c>
      <c r="F29" s="92">
        <v>6.69</v>
      </c>
      <c r="G29" s="102">
        <v>-9.6300000000000008</v>
      </c>
      <c r="H29" s="92">
        <v>5.2</v>
      </c>
      <c r="I29" s="87"/>
      <c r="J29" s="114">
        <v>-55.66</v>
      </c>
      <c r="K29" s="114">
        <v>9.1</v>
      </c>
      <c r="L29" s="88"/>
    </row>
    <row r="30" spans="2:12" s="15" customFormat="1" x14ac:dyDescent="0.35">
      <c r="B30" s="22" t="s">
        <v>68</v>
      </c>
      <c r="C30" s="30" t="s">
        <v>24</v>
      </c>
      <c r="D30" s="103">
        <v>-32</v>
      </c>
      <c r="E30" s="103">
        <v>-56.690000000000019</v>
      </c>
      <c r="F30" s="103">
        <v>-28.890000000000004</v>
      </c>
      <c r="G30" s="104">
        <v>4.79</v>
      </c>
      <c r="H30" s="103">
        <v>5.97</v>
      </c>
      <c r="I30" s="87"/>
      <c r="J30" s="113">
        <v>-341.91999999999973</v>
      </c>
      <c r="K30" s="113">
        <v>-145.49000000000004</v>
      </c>
      <c r="L30" s="88"/>
    </row>
    <row r="31" spans="2:12" x14ac:dyDescent="0.35">
      <c r="B31" s="55" t="s">
        <v>69</v>
      </c>
      <c r="F31" s="1"/>
    </row>
    <row r="32" spans="2:12" x14ac:dyDescent="0.35">
      <c r="B32" s="55" t="s">
        <v>70</v>
      </c>
      <c r="F32" s="1"/>
    </row>
    <row r="33" spans="2:8" ht="13.5" customHeight="1" x14ac:dyDescent="0.35">
      <c r="B33" s="1" t="s">
        <v>71</v>
      </c>
      <c r="F33" s="1"/>
    </row>
    <row r="34" spans="2:8" x14ac:dyDescent="0.35">
      <c r="F34" s="1"/>
      <c r="H34" s="120"/>
    </row>
    <row r="36" spans="2:8" x14ac:dyDescent="0.35">
      <c r="D36" s="80"/>
      <c r="F36" s="1"/>
      <c r="H36" s="80"/>
    </row>
    <row r="37" spans="2:8" x14ac:dyDescent="0.35">
      <c r="D37" s="80"/>
      <c r="F37" s="1"/>
      <c r="H37" s="80"/>
    </row>
    <row r="38" spans="2:8" x14ac:dyDescent="0.35">
      <c r="D38" s="80"/>
      <c r="F38" s="1"/>
      <c r="H38" s="129"/>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D03AF-5D46-4B32-8F44-F238D36AAD71}">
  <sheetPr>
    <tabColor rgb="FF36CC88"/>
  </sheetPr>
  <dimension ref="B1:K28"/>
  <sheetViews>
    <sheetView showGridLines="0" topLeftCell="B1" zoomScaleNormal="100" workbookViewId="0">
      <selection activeCell="D3" sqref="D3"/>
    </sheetView>
  </sheetViews>
  <sheetFormatPr defaultColWidth="8.81640625" defaultRowHeight="14.5" x14ac:dyDescent="0.35"/>
  <cols>
    <col min="1" max="1" width="8.81640625" style="1" customWidth="1"/>
    <col min="2" max="2" width="71.1796875" style="1" customWidth="1"/>
    <col min="3" max="4" width="8.81640625" style="1"/>
    <col min="5" max="5" width="9.1796875" style="1" bestFit="1" customWidth="1"/>
    <col min="6" max="7" width="8.81640625" style="1"/>
    <col min="8" max="8" width="1.81640625" style="1" customWidth="1"/>
    <col min="9" max="16384" width="8.81640625" style="1"/>
  </cols>
  <sheetData>
    <row r="1" spans="2:11" ht="15" thickBot="1" x14ac:dyDescent="0.4"/>
    <row r="2" spans="2:11" ht="23.25" customHeight="1" x14ac:dyDescent="0.35">
      <c r="B2" s="11" t="s">
        <v>72</v>
      </c>
      <c r="C2" s="3" t="s">
        <v>15</v>
      </c>
      <c r="D2" s="3" t="s">
        <v>16</v>
      </c>
      <c r="E2" s="3" t="s">
        <v>17</v>
      </c>
      <c r="F2" s="3" t="s">
        <v>18</v>
      </c>
      <c r="G2" s="3" t="s">
        <v>19</v>
      </c>
      <c r="I2" s="2" t="s">
        <v>20</v>
      </c>
      <c r="J2" s="2" t="s">
        <v>21</v>
      </c>
    </row>
    <row r="3" spans="2:11" x14ac:dyDescent="0.35">
      <c r="B3" s="52" t="s">
        <v>73</v>
      </c>
      <c r="C3" s="63">
        <v>-32</v>
      </c>
      <c r="D3" s="63">
        <v>-56.689999999999976</v>
      </c>
      <c r="E3" s="63">
        <v>-28.89</v>
      </c>
      <c r="F3" s="123">
        <v>4.79</v>
      </c>
      <c r="G3" s="123">
        <v>5.97</v>
      </c>
      <c r="H3" s="64"/>
      <c r="I3" s="63">
        <v>-341.90747331221837</v>
      </c>
      <c r="J3" s="63">
        <v>-145.48999999999947</v>
      </c>
      <c r="K3" s="79"/>
    </row>
    <row r="4" spans="2:11" x14ac:dyDescent="0.35">
      <c r="B4" s="52" t="s">
        <v>74</v>
      </c>
      <c r="C4" s="63">
        <v>-6.2899999999999991</v>
      </c>
      <c r="D4" s="63">
        <v>5.46</v>
      </c>
      <c r="E4" s="63">
        <v>6.6999999999999993</v>
      </c>
      <c r="F4" s="123">
        <v>-9.629999999999999</v>
      </c>
      <c r="G4" s="123">
        <v>5.1899999999999995</v>
      </c>
      <c r="H4" s="63"/>
      <c r="I4" s="63">
        <v>-55.662526687781799</v>
      </c>
      <c r="J4" s="63">
        <v>9.1</v>
      </c>
      <c r="K4" s="79"/>
    </row>
    <row r="5" spans="2:11" x14ac:dyDescent="0.35">
      <c r="B5" s="52" t="s">
        <v>75</v>
      </c>
      <c r="C5" s="63">
        <v>17.98</v>
      </c>
      <c r="D5" s="63">
        <v>21.66</v>
      </c>
      <c r="E5" s="63">
        <v>21.52</v>
      </c>
      <c r="F5" s="63">
        <v>21.42</v>
      </c>
      <c r="G5" s="63">
        <v>21.27</v>
      </c>
      <c r="H5" s="63"/>
      <c r="I5" s="63">
        <v>64.459999999999994</v>
      </c>
      <c r="J5" s="63">
        <v>78.959999999999994</v>
      </c>
      <c r="K5" s="79"/>
    </row>
    <row r="6" spans="2:11" x14ac:dyDescent="0.35">
      <c r="B6" s="52" t="s">
        <v>76</v>
      </c>
      <c r="C6" s="63">
        <v>74.739999999999995</v>
      </c>
      <c r="D6" s="63">
        <v>76.25</v>
      </c>
      <c r="E6" s="63">
        <v>69.209999999999994</v>
      </c>
      <c r="F6" s="63">
        <v>65.239999999999995</v>
      </c>
      <c r="G6" s="63">
        <v>65.87</v>
      </c>
      <c r="H6" s="63"/>
      <c r="I6" s="63">
        <v>362.77</v>
      </c>
      <c r="J6" s="63">
        <v>292.08999999999997</v>
      </c>
      <c r="K6" s="79"/>
    </row>
    <row r="7" spans="2:11" x14ac:dyDescent="0.35">
      <c r="B7" s="61" t="s">
        <v>77</v>
      </c>
      <c r="C7" s="64">
        <v>55.42</v>
      </c>
      <c r="D7" s="64">
        <v>45.68</v>
      </c>
      <c r="E7" s="64">
        <v>68.540000000000006</v>
      </c>
      <c r="F7" s="64">
        <v>80.8</v>
      </c>
      <c r="G7" s="64">
        <v>98.320000000000007</v>
      </c>
      <c r="H7" s="64"/>
      <c r="I7" s="64">
        <v>28.66</v>
      </c>
      <c r="J7" s="64">
        <v>234.66</v>
      </c>
      <c r="K7" s="79"/>
    </row>
    <row r="8" spans="2:11" x14ac:dyDescent="0.35">
      <c r="B8" s="53" t="s">
        <v>78</v>
      </c>
      <c r="C8" s="63">
        <v>0.09</v>
      </c>
      <c r="D8" s="63">
        <v>0.24</v>
      </c>
      <c r="E8" s="63">
        <v>4.63</v>
      </c>
      <c r="F8" s="63">
        <v>0.34</v>
      </c>
      <c r="G8" s="63">
        <v>1.18</v>
      </c>
      <c r="H8" s="63"/>
      <c r="I8" s="63">
        <v>64.459999999999994</v>
      </c>
      <c r="J8" s="63">
        <v>8.7200000000000006</v>
      </c>
      <c r="K8" s="79"/>
    </row>
    <row r="9" spans="2:11" x14ac:dyDescent="0.35">
      <c r="B9" s="53" t="s">
        <v>79</v>
      </c>
      <c r="C9" s="63">
        <v>0</v>
      </c>
      <c r="D9" s="63">
        <v>36.58</v>
      </c>
      <c r="E9" s="63">
        <v>0</v>
      </c>
      <c r="F9" s="63">
        <v>0</v>
      </c>
      <c r="G9" s="63">
        <v>0</v>
      </c>
      <c r="H9" s="63"/>
      <c r="I9" s="63">
        <v>0</v>
      </c>
      <c r="J9" s="63">
        <v>36.58</v>
      </c>
      <c r="K9" s="79"/>
    </row>
    <row r="10" spans="2:11" x14ac:dyDescent="0.35">
      <c r="B10" s="53" t="s">
        <v>80</v>
      </c>
      <c r="C10" s="122">
        <v>38.54</v>
      </c>
      <c r="D10" s="122">
        <v>27.89</v>
      </c>
      <c r="E10" s="122">
        <v>18.850000000000001</v>
      </c>
      <c r="F10" s="122">
        <v>66.05</v>
      </c>
      <c r="G10" s="122">
        <v>28.59</v>
      </c>
      <c r="H10" s="123"/>
      <c r="I10" s="122">
        <v>105.81</v>
      </c>
      <c r="J10" s="122">
        <v>114.8</v>
      </c>
      <c r="K10" s="79"/>
    </row>
    <row r="11" spans="2:11" x14ac:dyDescent="0.35">
      <c r="B11" s="53" t="s">
        <v>81</v>
      </c>
      <c r="C11" s="65"/>
      <c r="D11" s="65">
        <v>0</v>
      </c>
      <c r="E11" s="65">
        <v>0</v>
      </c>
      <c r="F11" s="63">
        <v>0</v>
      </c>
      <c r="G11" s="63"/>
      <c r="H11" s="64"/>
      <c r="I11" s="63">
        <v>2.35</v>
      </c>
      <c r="J11" s="63">
        <v>0</v>
      </c>
      <c r="K11" s="79"/>
    </row>
    <row r="12" spans="2:11" x14ac:dyDescent="0.35">
      <c r="B12" s="53" t="s">
        <v>82</v>
      </c>
      <c r="C12" s="63">
        <v>-22.23</v>
      </c>
      <c r="D12" s="63">
        <v>-2.8499999999999996</v>
      </c>
      <c r="E12" s="63">
        <v>-9.6300000000000008</v>
      </c>
      <c r="F12" s="63">
        <v>-9.6300000000000026</v>
      </c>
      <c r="G12" s="63">
        <v>-6.360000000000003</v>
      </c>
      <c r="H12" s="109"/>
      <c r="I12" s="63">
        <v>-48.69</v>
      </c>
      <c r="J12" s="63">
        <v>-44.35</v>
      </c>
      <c r="K12" s="79"/>
    </row>
    <row r="13" spans="2:11" x14ac:dyDescent="0.35">
      <c r="B13" s="53" t="s">
        <v>83</v>
      </c>
      <c r="C13" s="65">
        <v>3.25</v>
      </c>
      <c r="D13" s="65">
        <v>0</v>
      </c>
      <c r="E13" s="65">
        <v>0.67</v>
      </c>
      <c r="F13" s="63">
        <v>3.21</v>
      </c>
      <c r="G13" s="63">
        <v>0.17</v>
      </c>
      <c r="H13" s="110"/>
      <c r="I13" s="63">
        <v>10.11</v>
      </c>
      <c r="J13" s="63">
        <v>5.31</v>
      </c>
      <c r="K13" s="79"/>
    </row>
    <row r="14" spans="2:11" x14ac:dyDescent="0.35">
      <c r="B14" s="53" t="s">
        <v>84</v>
      </c>
      <c r="C14" s="65">
        <v>0</v>
      </c>
      <c r="D14" s="65">
        <v>0</v>
      </c>
      <c r="E14" s="65">
        <v>0</v>
      </c>
      <c r="F14" s="63">
        <v>0</v>
      </c>
      <c r="G14" s="63">
        <v>0</v>
      </c>
      <c r="H14" s="63"/>
      <c r="I14" s="63">
        <v>-3.5</v>
      </c>
      <c r="J14" s="63">
        <v>0</v>
      </c>
      <c r="K14" s="79"/>
    </row>
    <row r="15" spans="2:11" x14ac:dyDescent="0.35">
      <c r="B15" s="53" t="s">
        <v>85</v>
      </c>
      <c r="C15" s="65">
        <v>0</v>
      </c>
      <c r="D15" s="65">
        <v>0</v>
      </c>
      <c r="E15" s="65">
        <v>0</v>
      </c>
      <c r="F15" s="63">
        <v>-19.23</v>
      </c>
      <c r="G15" s="63">
        <v>0</v>
      </c>
      <c r="H15" s="63"/>
      <c r="I15" s="63">
        <v>0</v>
      </c>
      <c r="J15" s="63">
        <v>0</v>
      </c>
      <c r="K15" s="79"/>
    </row>
    <row r="16" spans="2:11" x14ac:dyDescent="0.35">
      <c r="B16" s="62" t="s">
        <v>86</v>
      </c>
      <c r="C16" s="66">
        <v>75.080000000000155</v>
      </c>
      <c r="D16" s="66">
        <v>107.53000000000003</v>
      </c>
      <c r="E16" s="66">
        <v>84.069999999999936</v>
      </c>
      <c r="F16" s="66">
        <v>120.62</v>
      </c>
      <c r="G16" s="66">
        <v>121.95</v>
      </c>
      <c r="H16" s="111"/>
      <c r="I16" s="66">
        <v>158.19999999999976</v>
      </c>
      <c r="J16" s="66">
        <v>356.72000000000048</v>
      </c>
      <c r="K16" s="79"/>
    </row>
    <row r="17" spans="2:11" x14ac:dyDescent="0.35">
      <c r="B17" s="52" t="s">
        <v>87</v>
      </c>
      <c r="C17" s="65">
        <v>551.57299999999998</v>
      </c>
      <c r="D17" s="65">
        <v>601.63512743034403</v>
      </c>
      <c r="E17" s="65">
        <v>598.6468725696559</v>
      </c>
      <c r="F17" s="65">
        <v>615.91000000000008</v>
      </c>
      <c r="G17" s="65">
        <v>649.89999999999986</v>
      </c>
      <c r="H17" s="63"/>
      <c r="I17" s="63">
        <v>1769.54627098694</v>
      </c>
      <c r="J17" s="63">
        <v>2274.2740000000003</v>
      </c>
      <c r="K17" s="79"/>
    </row>
    <row r="18" spans="2:11" x14ac:dyDescent="0.35">
      <c r="B18" s="61" t="s">
        <v>88</v>
      </c>
      <c r="C18" s="107">
        <v>0.13619999999999999</v>
      </c>
      <c r="D18" s="107">
        <v>0.1787</v>
      </c>
      <c r="E18" s="107">
        <v>0.1404</v>
      </c>
      <c r="F18" s="107">
        <v>0.1958</v>
      </c>
      <c r="G18" s="107">
        <v>0.18759999999999999</v>
      </c>
      <c r="H18" s="108"/>
      <c r="I18" s="107">
        <v>8.9399999999999993E-2</v>
      </c>
      <c r="J18" s="107">
        <v>0.15659999999999999</v>
      </c>
    </row>
    <row r="19" spans="2:11" x14ac:dyDescent="0.35">
      <c r="H19" s="33"/>
    </row>
    <row r="20" spans="2:11" x14ac:dyDescent="0.35">
      <c r="C20" s="121"/>
      <c r="D20" s="121"/>
      <c r="E20" s="121"/>
      <c r="F20" s="121"/>
      <c r="G20" s="121"/>
      <c r="H20" s="121"/>
      <c r="I20" s="121"/>
      <c r="J20" s="121"/>
    </row>
    <row r="26" spans="2:11" x14ac:dyDescent="0.35">
      <c r="H26" s="15"/>
    </row>
    <row r="28" spans="2:11" x14ac:dyDescent="0.35">
      <c r="H28" s="15"/>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2B664-4B69-4B98-B868-55FBC020BAC9}">
  <sheetPr>
    <tabColor rgb="FF36CC88"/>
  </sheetPr>
  <dimension ref="B1:E21"/>
  <sheetViews>
    <sheetView showGridLines="0" zoomScaleNormal="80" workbookViewId="0">
      <selection activeCell="C5" sqref="C5"/>
    </sheetView>
  </sheetViews>
  <sheetFormatPr defaultColWidth="8.81640625" defaultRowHeight="14.5" x14ac:dyDescent="0.35"/>
  <cols>
    <col min="1" max="1" width="8.81640625" style="1"/>
    <col min="2" max="2" width="26.81640625" style="1" customWidth="1"/>
    <col min="3" max="3" width="114.1796875" style="1" customWidth="1"/>
    <col min="4" max="16384" width="8.81640625" style="1"/>
  </cols>
  <sheetData>
    <row r="1" spans="2:5" ht="15" thickBot="1" x14ac:dyDescent="0.4"/>
    <row r="2" spans="2:5" ht="31" x14ac:dyDescent="0.35">
      <c r="B2" s="2" t="s">
        <v>89</v>
      </c>
      <c r="C2" s="16" t="s">
        <v>90</v>
      </c>
      <c r="D2" s="34" t="s">
        <v>89</v>
      </c>
      <c r="E2" s="35" t="s">
        <v>90</v>
      </c>
    </row>
    <row r="3" spans="2:5" ht="71.25" customHeight="1" thickBot="1" x14ac:dyDescent="0.4">
      <c r="B3" s="130" t="s">
        <v>32</v>
      </c>
      <c r="C3" s="50" t="s">
        <v>91</v>
      </c>
      <c r="D3" s="36"/>
      <c r="E3" s="37"/>
    </row>
    <row r="4" spans="2:5" ht="97.5" customHeight="1" thickBot="1" x14ac:dyDescent="0.4">
      <c r="B4" s="131"/>
      <c r="C4" s="51" t="s">
        <v>92</v>
      </c>
      <c r="D4" s="38"/>
      <c r="E4" s="39"/>
    </row>
    <row r="5" spans="2:5" ht="31.5" customHeight="1" thickBot="1" x14ac:dyDescent="0.4">
      <c r="B5" s="17" t="s">
        <v>33</v>
      </c>
      <c r="C5" s="17" t="s">
        <v>93</v>
      </c>
      <c r="D5" s="38"/>
      <c r="E5" s="39"/>
    </row>
    <row r="6" spans="2:5" ht="33" customHeight="1" thickBot="1" x14ac:dyDescent="0.4">
      <c r="B6" s="17" t="s">
        <v>94</v>
      </c>
      <c r="C6" s="17" t="s">
        <v>95</v>
      </c>
      <c r="D6" s="40"/>
      <c r="E6" s="41"/>
    </row>
    <row r="7" spans="2:5" ht="55.5" customHeight="1" thickBot="1" x14ac:dyDescent="0.4">
      <c r="B7" s="17" t="s">
        <v>30</v>
      </c>
      <c r="C7" s="17" t="s">
        <v>96</v>
      </c>
      <c r="D7" s="38"/>
      <c r="E7" s="39"/>
    </row>
    <row r="8" spans="2:5" ht="30" customHeight="1" thickBot="1" x14ac:dyDescent="0.4">
      <c r="B8" s="17" t="s">
        <v>31</v>
      </c>
      <c r="C8" s="17" t="s">
        <v>97</v>
      </c>
      <c r="D8" s="38"/>
      <c r="E8" s="39"/>
    </row>
    <row r="9" spans="2:5" ht="30" customHeight="1" thickBot="1" x14ac:dyDescent="0.4">
      <c r="B9" s="17" t="s">
        <v>98</v>
      </c>
      <c r="C9" s="17" t="s">
        <v>99</v>
      </c>
      <c r="D9" s="38"/>
      <c r="E9" s="39"/>
    </row>
    <row r="10" spans="2:5" ht="30" customHeight="1" thickBot="1" x14ac:dyDescent="0.4">
      <c r="B10" s="17" t="s">
        <v>37</v>
      </c>
      <c r="C10" s="17" t="s">
        <v>100</v>
      </c>
      <c r="D10" s="40"/>
      <c r="E10" s="41"/>
    </row>
    <row r="11" spans="2:5" ht="30" customHeight="1" thickBot="1" x14ac:dyDescent="0.4">
      <c r="B11" s="17" t="s">
        <v>25</v>
      </c>
      <c r="C11" s="17" t="s">
        <v>101</v>
      </c>
      <c r="D11" s="38"/>
      <c r="E11" s="39"/>
    </row>
    <row r="12" spans="2:5" ht="30" customHeight="1" thickBot="1" x14ac:dyDescent="0.4">
      <c r="B12" s="17" t="s">
        <v>42</v>
      </c>
      <c r="C12" s="17" t="s">
        <v>102</v>
      </c>
      <c r="D12" s="40"/>
      <c r="E12" s="41"/>
    </row>
    <row r="13" spans="2:5" ht="30" customHeight="1" thickBot="1" x14ac:dyDescent="0.4">
      <c r="B13" s="17" t="s">
        <v>39</v>
      </c>
      <c r="C13" s="17" t="s">
        <v>103</v>
      </c>
      <c r="D13" s="38"/>
      <c r="E13" s="39"/>
    </row>
    <row r="14" spans="2:5" ht="30" customHeight="1" thickBot="1" x14ac:dyDescent="0.4">
      <c r="B14" s="17" t="s">
        <v>26</v>
      </c>
      <c r="C14" s="17" t="s">
        <v>104</v>
      </c>
      <c r="D14" s="38"/>
      <c r="E14" s="39"/>
    </row>
    <row r="15" spans="2:5" ht="30" customHeight="1" thickBot="1" x14ac:dyDescent="0.4">
      <c r="B15" s="17" t="s">
        <v>45</v>
      </c>
      <c r="C15" s="17" t="s">
        <v>105</v>
      </c>
      <c r="D15" s="38"/>
      <c r="E15" s="39"/>
    </row>
    <row r="16" spans="2:5" ht="30" customHeight="1" thickBot="1" x14ac:dyDescent="0.4">
      <c r="B16" s="17" t="s">
        <v>40</v>
      </c>
      <c r="C16" s="17" t="s">
        <v>106</v>
      </c>
      <c r="D16" s="38"/>
      <c r="E16" s="39"/>
    </row>
    <row r="17" spans="2:5" ht="30" customHeight="1" thickBot="1" x14ac:dyDescent="0.4">
      <c r="B17" s="17" t="s">
        <v>107</v>
      </c>
      <c r="C17" s="17" t="s">
        <v>108</v>
      </c>
      <c r="D17" s="38"/>
      <c r="E17" s="39"/>
    </row>
    <row r="18" spans="2:5" ht="30" customHeight="1" thickBot="1" x14ac:dyDescent="0.4">
      <c r="B18" s="17" t="s">
        <v>109</v>
      </c>
      <c r="C18" s="17" t="s">
        <v>110</v>
      </c>
      <c r="D18" s="38"/>
      <c r="E18" s="39"/>
    </row>
    <row r="19" spans="2:5" ht="30" customHeight="1" thickBot="1" x14ac:dyDescent="0.4">
      <c r="B19" s="17" t="s">
        <v>47</v>
      </c>
      <c r="C19" s="17" t="s">
        <v>111</v>
      </c>
      <c r="D19" s="42"/>
      <c r="E19" s="39"/>
    </row>
    <row r="20" spans="2:5" ht="30" customHeight="1" thickBot="1" x14ac:dyDescent="0.4">
      <c r="B20" s="17" t="s">
        <v>112</v>
      </c>
      <c r="C20" s="17" t="s">
        <v>113</v>
      </c>
      <c r="D20" s="43"/>
      <c r="E20" s="44"/>
    </row>
    <row r="21" spans="2:5" ht="22.5" x14ac:dyDescent="0.65">
      <c r="D21" s="45">
        <v>1</v>
      </c>
      <c r="E21" s="46"/>
    </row>
  </sheetData>
  <mergeCells count="1">
    <mergeCell ref="B3: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16</vt:i4>
      </vt:variant>
    </vt:vector>
  </HeadingPairs>
  <TitlesOfParts>
    <vt:vector size="22" baseType="lpstr">
      <vt:lpstr>Cover Page</vt:lpstr>
      <vt:lpstr>Table of Contents</vt:lpstr>
      <vt:lpstr>A-KPI's</vt:lpstr>
      <vt:lpstr>B-Management P&amp;L</vt:lpstr>
      <vt:lpstr>C-Reconciliations</vt:lpstr>
      <vt:lpstr>D-Glossary</vt:lpstr>
      <vt:lpstr>'D-Glossary'!_Hlk198141306</vt:lpstr>
      <vt:lpstr>'D-Glossary'!_Hlk198141336</vt:lpstr>
      <vt:lpstr>'D-Glossary'!_Hlk198141364</vt:lpstr>
      <vt:lpstr>'D-Glossary'!_Hlk198141391</vt:lpstr>
      <vt:lpstr>'D-Glossary'!_Hlk198141405</vt:lpstr>
      <vt:lpstr>'D-Glossary'!_Hlk198141440</vt:lpstr>
      <vt:lpstr>'D-Glossary'!_Hlk198141451</vt:lpstr>
      <vt:lpstr>'D-Glossary'!_Hlk198141459</vt:lpstr>
      <vt:lpstr>'D-Glossary'!_Hlk198141471</vt:lpstr>
      <vt:lpstr>'D-Glossary'!_Hlk198141500</vt:lpstr>
      <vt:lpstr>'D-Glossary'!_Hlk198141529</vt:lpstr>
      <vt:lpstr>'D-Glossary'!_Hlk198141959</vt:lpstr>
      <vt:lpstr>'D-Glossary'!_Hlk198142381</vt:lpstr>
      <vt:lpstr>'D-Glossary'!_Hlk199962813</vt:lpstr>
      <vt:lpstr>'C-Reconciliations'!_Hlk209730548</vt:lpstr>
      <vt:lpstr>'Cover Page'!Print_Area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Arpit Khurana</dc:creator>
  <cp:keywords/>
  <dc:description/>
  <cp:lastModifiedBy>Arpit Khurana</cp:lastModifiedBy>
  <cp:revision/>
  <dcterms:created xsi:type="dcterms:W3CDTF">2015-06-05T18:17:20Z</dcterms:created>
  <dcterms:modified xsi:type="dcterms:W3CDTF">2025-12-04T12:23:46Z</dcterms:modified>
  <cp:category/>
  <cp:contentStatus/>
</cp:coreProperties>
</file>